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K.O. GROŽNJAN\"/>
    </mc:Choice>
  </mc:AlternateContent>
  <xr:revisionPtr revIDLastSave="0" documentId="13_ncr:1_{B05A0F13-2DA0-485F-B632-6954DB92DCAE}" xr6:coauthVersionLast="47" xr6:coauthVersionMax="47" xr10:uidLastSave="{00000000-0000-0000-0000-000000000000}"/>
  <bookViews>
    <workbookView xWindow="-120" yWindow="-120" windowWidth="29040" windowHeight="15840" activeTab="1" xr2:uid="{2EF88338-C1EF-40BF-BCB2-34146B8981F2}"/>
  </bookViews>
  <sheets>
    <sheet name="Sheet1" sheetId="1" r:id="rId1"/>
    <sheet name="List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05" i="1" l="1"/>
  <c r="M204" i="1"/>
  <c r="M203" i="1"/>
  <c r="K203" i="1" s="1"/>
  <c r="M202" i="1"/>
  <c r="M181" i="1"/>
  <c r="K181" i="1" s="1"/>
  <c r="M176" i="1"/>
  <c r="K176" i="1" s="1"/>
  <c r="L176" i="1" s="1"/>
  <c r="M100" i="1"/>
  <c r="K100" i="1" s="1"/>
  <c r="M99" i="1"/>
  <c r="K99" i="1" s="1"/>
  <c r="M79" i="1"/>
  <c r="K79" i="1" s="1"/>
  <c r="M8" i="1"/>
  <c r="K8" i="1" s="1"/>
  <c r="M82" i="1"/>
  <c r="K82" i="1" s="1"/>
  <c r="M81" i="1"/>
  <c r="K81" i="1" s="1"/>
  <c r="M80" i="1"/>
  <c r="K80" i="1" s="1"/>
  <c r="M64" i="1"/>
  <c r="K64" i="1" s="1"/>
  <c r="L64" i="1" s="1"/>
  <c r="M4" i="1"/>
  <c r="K4" i="1" s="1"/>
  <c r="M5" i="1"/>
  <c r="M6" i="1"/>
  <c r="K6" i="1" s="1"/>
  <c r="M7" i="1"/>
  <c r="K7" i="1" s="1"/>
  <c r="M9" i="1"/>
  <c r="K9" i="1" s="1"/>
  <c r="M10" i="1"/>
  <c r="K10" i="1" s="1"/>
  <c r="M11" i="1"/>
  <c r="K11" i="1" s="1"/>
  <c r="M12" i="1"/>
  <c r="M13" i="1"/>
  <c r="K13" i="1" s="1"/>
  <c r="M14" i="1"/>
  <c r="M15" i="1"/>
  <c r="K15" i="1" s="1"/>
  <c r="M16" i="1"/>
  <c r="K16" i="1" s="1"/>
  <c r="M17" i="1"/>
  <c r="K17" i="1" s="1"/>
  <c r="M18" i="1"/>
  <c r="K18" i="1" s="1"/>
  <c r="M19" i="1"/>
  <c r="K19" i="1" s="1"/>
  <c r="M20" i="1"/>
  <c r="M21" i="1"/>
  <c r="K21" i="1" s="1"/>
  <c r="M22" i="1"/>
  <c r="M23" i="1"/>
  <c r="K23" i="1" s="1"/>
  <c r="M24" i="1"/>
  <c r="K24" i="1" s="1"/>
  <c r="M25" i="1"/>
  <c r="K25" i="1" s="1"/>
  <c r="M26" i="1"/>
  <c r="K26" i="1" s="1"/>
  <c r="M27" i="1"/>
  <c r="K27" i="1" s="1"/>
  <c r="M28" i="1"/>
  <c r="M29" i="1"/>
  <c r="K29" i="1" s="1"/>
  <c r="M30" i="1"/>
  <c r="M31" i="1"/>
  <c r="K31" i="1" s="1"/>
  <c r="M32" i="1"/>
  <c r="K32" i="1" s="1"/>
  <c r="M110" i="1"/>
  <c r="K110" i="1" s="1"/>
  <c r="M112" i="1"/>
  <c r="M126" i="1"/>
  <c r="M164" i="1"/>
  <c r="M54" i="1"/>
  <c r="K54" i="1" s="1"/>
  <c r="M163" i="1"/>
  <c r="M162" i="1"/>
  <c r="M165" i="1"/>
  <c r="M72" i="1"/>
  <c r="K72" i="1" s="1"/>
  <c r="M61" i="1"/>
  <c r="M55" i="1"/>
  <c r="K55" i="1" s="1"/>
  <c r="M57" i="1"/>
  <c r="K57" i="1" s="1"/>
  <c r="L57" i="1" s="1"/>
  <c r="M3" i="1"/>
  <c r="M136" i="1"/>
  <c r="K136" i="1" s="1"/>
  <c r="L136" i="1" s="1"/>
  <c r="M137" i="1"/>
  <c r="K137" i="1" s="1"/>
  <c r="M138" i="1"/>
  <c r="K138" i="1" s="1"/>
  <c r="M139" i="1"/>
  <c r="K139" i="1" s="1"/>
  <c r="M160" i="1"/>
  <c r="M159" i="1"/>
  <c r="K159" i="1" s="1"/>
  <c r="M114" i="1"/>
  <c r="M122" i="1"/>
  <c r="M115" i="1"/>
  <c r="K115" i="1" s="1"/>
  <c r="L115" i="1" s="1"/>
  <c r="M117" i="1"/>
  <c r="M118" i="1"/>
  <c r="K118" i="1" s="1"/>
  <c r="M119" i="1"/>
  <c r="K119" i="1" s="1"/>
  <c r="M120" i="1"/>
  <c r="K120" i="1" s="1"/>
  <c r="M121" i="1"/>
  <c r="K121" i="1" s="1"/>
  <c r="M123" i="1"/>
  <c r="K123" i="1" s="1"/>
  <c r="M116" i="1"/>
  <c r="M167" i="1"/>
  <c r="K167" i="1" s="1"/>
  <c r="M86" i="1"/>
  <c r="K86" i="1" s="1"/>
  <c r="M129" i="1"/>
  <c r="K129" i="1" s="1"/>
  <c r="M125" i="1"/>
  <c r="M41" i="1"/>
  <c r="K41" i="1" s="1"/>
  <c r="M113" i="1"/>
  <c r="M161" i="1"/>
  <c r="K161" i="1" s="1"/>
  <c r="L161" i="1" s="1"/>
  <c r="M44" i="1"/>
  <c r="K44" i="1" s="1"/>
  <c r="M45" i="1"/>
  <c r="K45" i="1" s="1"/>
  <c r="M46" i="1"/>
  <c r="K46" i="1" s="1"/>
  <c r="M50" i="1"/>
  <c r="M65" i="1"/>
  <c r="K65" i="1" s="1"/>
  <c r="M67" i="1"/>
  <c r="K67" i="1" s="1"/>
  <c r="M68" i="1"/>
  <c r="K68" i="1" s="1"/>
  <c r="M69" i="1"/>
  <c r="K69" i="1" s="1"/>
  <c r="M74" i="1"/>
  <c r="M75" i="1"/>
  <c r="K75" i="1" s="1"/>
  <c r="M76" i="1"/>
  <c r="K76" i="1" s="1"/>
  <c r="M77" i="1"/>
  <c r="M78" i="1"/>
  <c r="M140" i="1"/>
  <c r="M146" i="1"/>
  <c r="M173" i="1"/>
  <c r="K173" i="1" s="1"/>
  <c r="M183" i="1"/>
  <c r="M184" i="1"/>
  <c r="K184" i="1" s="1"/>
  <c r="M185" i="1"/>
  <c r="M186" i="1"/>
  <c r="K186" i="1" s="1"/>
  <c r="M187" i="1"/>
  <c r="M33" i="1"/>
  <c r="K33" i="1" s="1"/>
  <c r="M51" i="1"/>
  <c r="M56" i="1"/>
  <c r="K56" i="1" s="1"/>
  <c r="M59" i="1"/>
  <c r="K59" i="1" s="1"/>
  <c r="M70" i="1"/>
  <c r="M71" i="1"/>
  <c r="K71" i="1" s="1"/>
  <c r="M171" i="1"/>
  <c r="M66" i="1"/>
  <c r="M143" i="1"/>
  <c r="K143" i="1" s="1"/>
  <c r="M144" i="1"/>
  <c r="K144" i="1" s="1"/>
  <c r="M134" i="1"/>
  <c r="K134" i="1" s="1"/>
  <c r="M141" i="1"/>
  <c r="K141" i="1" s="1"/>
  <c r="M142" i="1"/>
  <c r="M177" i="1"/>
  <c r="K177" i="1" s="1"/>
  <c r="M42" i="1"/>
  <c r="K42" i="1" s="1"/>
  <c r="M88" i="1"/>
  <c r="M107" i="1"/>
  <c r="K107" i="1" s="1"/>
  <c r="M93" i="1"/>
  <c r="M106" i="1"/>
  <c r="K106" i="1" s="1"/>
  <c r="M111" i="1"/>
  <c r="K111" i="1" s="1"/>
  <c r="M148" i="1"/>
  <c r="M157" i="1"/>
  <c r="K157" i="1" s="1"/>
  <c r="M156" i="1"/>
  <c r="K156" i="1" s="1"/>
  <c r="M158" i="1"/>
  <c r="M175" i="1"/>
  <c r="M172" i="1"/>
  <c r="K172" i="1" s="1"/>
  <c r="M192" i="1"/>
  <c r="K192" i="1" s="1"/>
  <c r="M85" i="1"/>
  <c r="M89" i="1"/>
  <c r="K89" i="1" s="1"/>
  <c r="M60" i="1"/>
  <c r="K60" i="1" s="1"/>
  <c r="M127" i="1"/>
  <c r="M62" i="1"/>
  <c r="K62" i="1" s="1"/>
  <c r="M166" i="1"/>
  <c r="M73" i="1"/>
  <c r="K73" i="1" s="1"/>
  <c r="M180" i="1"/>
  <c r="K180" i="1" s="1"/>
  <c r="M179" i="1"/>
  <c r="M182" i="1"/>
  <c r="M83" i="1"/>
  <c r="K83" i="1" s="1"/>
  <c r="M178" i="1"/>
  <c r="M188" i="1"/>
  <c r="M191" i="1"/>
  <c r="K191" i="1" s="1"/>
  <c r="M84" i="1"/>
  <c r="K84" i="1" s="1"/>
  <c r="M152" i="1"/>
  <c r="K152" i="1" s="1"/>
  <c r="M154" i="1"/>
  <c r="M155" i="1"/>
  <c r="K155" i="1" s="1"/>
  <c r="M34" i="1"/>
  <c r="M35" i="1"/>
  <c r="K35" i="1" s="1"/>
  <c r="M145" i="1"/>
  <c r="K145" i="1" s="1"/>
  <c r="M174" i="1"/>
  <c r="M90" i="1"/>
  <c r="K90" i="1" s="1"/>
  <c r="M92" i="1"/>
  <c r="K92" i="1" s="1"/>
  <c r="L92" i="1" s="1"/>
  <c r="M133" i="1"/>
  <c r="M135" i="1"/>
  <c r="M150" i="1"/>
  <c r="K150" i="1" s="1"/>
  <c r="M130" i="1"/>
  <c r="K130" i="1" s="1"/>
  <c r="L130" i="1" s="1"/>
  <c r="M153" i="1"/>
  <c r="K153" i="1" s="1"/>
  <c r="M151" i="1"/>
  <c r="K151" i="1" s="1"/>
  <c r="L151" i="1" s="1"/>
  <c r="M101" i="1"/>
  <c r="K101" i="1" s="1"/>
  <c r="M102" i="1"/>
  <c r="K102" i="1" s="1"/>
  <c r="M94" i="1"/>
  <c r="M95" i="1"/>
  <c r="K95" i="1" s="1"/>
  <c r="M96" i="1"/>
  <c r="M103" i="1"/>
  <c r="K103" i="1" s="1"/>
  <c r="M98" i="1"/>
  <c r="K98" i="1" s="1"/>
  <c r="M97" i="1"/>
  <c r="K97" i="1" s="1"/>
  <c r="M104" i="1"/>
  <c r="K104" i="1" s="1"/>
  <c r="M105" i="1"/>
  <c r="K105" i="1" s="1"/>
  <c r="M91" i="1"/>
  <c r="K91" i="1" s="1"/>
  <c r="M108" i="1"/>
  <c r="K108" i="1" s="1"/>
  <c r="M109" i="1"/>
  <c r="K109" i="1" s="1"/>
  <c r="M149" i="1"/>
  <c r="K149" i="1" s="1"/>
  <c r="M38" i="1"/>
  <c r="M58" i="1"/>
  <c r="K58" i="1" s="1"/>
  <c r="M40" i="1"/>
  <c r="K40" i="1" s="1"/>
  <c r="M39" i="1"/>
  <c r="M43" i="1"/>
  <c r="K43" i="1" s="1"/>
  <c r="M63" i="1"/>
  <c r="M189" i="1"/>
  <c r="K189" i="1" s="1"/>
  <c r="M190" i="1"/>
  <c r="K190" i="1" s="1"/>
  <c r="L190" i="1" s="1"/>
  <c r="M53" i="1"/>
  <c r="K53" i="1" s="1"/>
  <c r="M49" i="1"/>
  <c r="K49" i="1" s="1"/>
  <c r="L49" i="1" s="1"/>
  <c r="M52" i="1"/>
  <c r="K52" i="1" s="1"/>
  <c r="M47" i="1"/>
  <c r="K47" i="1" s="1"/>
  <c r="M48" i="1"/>
  <c r="K48" i="1" s="1"/>
  <c r="M128" i="1"/>
  <c r="K128" i="1" s="1"/>
  <c r="M124" i="1"/>
  <c r="K124" i="1" s="1"/>
  <c r="M36" i="1"/>
  <c r="K36" i="1" s="1"/>
  <c r="M37" i="1"/>
  <c r="K37" i="1" s="1"/>
  <c r="M168" i="1"/>
  <c r="M169" i="1"/>
  <c r="K169" i="1" s="1"/>
  <c r="M170" i="1"/>
  <c r="M87" i="1"/>
  <c r="K87" i="1" s="1"/>
  <c r="M131" i="1"/>
  <c r="K131" i="1" s="1"/>
  <c r="M132" i="1"/>
  <c r="K132" i="1" s="1"/>
  <c r="M147" i="1"/>
  <c r="K205" i="1" l="1"/>
  <c r="L205" i="1" s="1"/>
  <c r="K204" i="1"/>
  <c r="L204" i="1" s="1"/>
  <c r="L203" i="1"/>
  <c r="K202" i="1"/>
  <c r="L202" i="1" s="1"/>
  <c r="L181" i="1"/>
  <c r="L100" i="1"/>
  <c r="L99" i="1"/>
  <c r="L79" i="1"/>
  <c r="L8" i="1"/>
  <c r="L82" i="1"/>
  <c r="L81" i="1"/>
  <c r="L80" i="1"/>
  <c r="L37" i="1"/>
  <c r="L84" i="1"/>
  <c r="L42" i="1"/>
  <c r="L33" i="1"/>
  <c r="L145" i="1"/>
  <c r="L111" i="1"/>
  <c r="K28" i="1"/>
  <c r="L28" i="1" s="1"/>
  <c r="K20" i="1"/>
  <c r="L20" i="1" s="1"/>
  <c r="K12" i="1"/>
  <c r="L12" i="1" s="1"/>
  <c r="K163" i="1"/>
  <c r="L163" i="1" s="1"/>
  <c r="L180" i="1"/>
  <c r="L69" i="1"/>
  <c r="L32" i="1"/>
  <c r="K30" i="1"/>
  <c r="L30" i="1" s="1"/>
  <c r="L24" i="1"/>
  <c r="K22" i="1"/>
  <c r="L22" i="1" s="1"/>
  <c r="L16" i="1"/>
  <c r="K14" i="1"/>
  <c r="L14" i="1" s="1"/>
  <c r="L7" i="1"/>
  <c r="K5" i="1"/>
  <c r="L5" i="1" s="1"/>
  <c r="L156" i="1"/>
  <c r="L121" i="1"/>
  <c r="K185" i="1"/>
  <c r="L185" i="1" s="1"/>
  <c r="L107" i="1"/>
  <c r="L173" i="1"/>
  <c r="L26" i="1"/>
  <c r="L18" i="1"/>
  <c r="L10" i="1"/>
  <c r="L31" i="1"/>
  <c r="L29" i="1"/>
  <c r="L27" i="1"/>
  <c r="L25" i="1"/>
  <c r="L23" i="1"/>
  <c r="L21" i="1"/>
  <c r="L19" i="1"/>
  <c r="L17" i="1"/>
  <c r="L15" i="1"/>
  <c r="L13" i="1"/>
  <c r="L11" i="1"/>
  <c r="L9" i="1"/>
  <c r="L6" i="1"/>
  <c r="L4" i="1"/>
  <c r="K88" i="1"/>
  <c r="L88" i="1" s="1"/>
  <c r="L110" i="1"/>
  <c r="L97" i="1"/>
  <c r="L169" i="1"/>
  <c r="L87" i="1"/>
  <c r="L68" i="1"/>
  <c r="K94" i="1"/>
  <c r="L94" i="1" s="1"/>
  <c r="K174" i="1"/>
  <c r="L174" i="1" s="1"/>
  <c r="K127" i="1"/>
  <c r="L127" i="1" s="1"/>
  <c r="K183" i="1"/>
  <c r="L183" i="1" s="1"/>
  <c r="K122" i="1"/>
  <c r="L122" i="1" s="1"/>
  <c r="L109" i="1"/>
  <c r="L104" i="1"/>
  <c r="L36" i="1"/>
  <c r="L91" i="1"/>
  <c r="L189" i="1"/>
  <c r="L172" i="1"/>
  <c r="L157" i="1"/>
  <c r="L83" i="1"/>
  <c r="L76" i="1"/>
  <c r="L144" i="1"/>
  <c r="L72" i="1"/>
  <c r="L138" i="1"/>
  <c r="L65" i="1"/>
  <c r="L53" i="1"/>
  <c r="L48" i="1"/>
  <c r="L41" i="1"/>
  <c r="L134" i="1"/>
  <c r="L124" i="1"/>
  <c r="L55" i="1"/>
  <c r="L54" i="1"/>
  <c r="L120" i="1"/>
  <c r="K170" i="1"/>
  <c r="L170" i="1" s="1"/>
  <c r="K34" i="1"/>
  <c r="L34" i="1" s="1"/>
  <c r="K113" i="1"/>
  <c r="L113" i="1" s="1"/>
  <c r="L108" i="1"/>
  <c r="L103" i="1"/>
  <c r="L95" i="1"/>
  <c r="L35" i="1"/>
  <c r="L90" i="1"/>
  <c r="L167" i="1"/>
  <c r="L155" i="1"/>
  <c r="L150" i="1"/>
  <c r="L143" i="1"/>
  <c r="L71" i="1"/>
  <c r="L67" i="1"/>
  <c r="L129" i="1"/>
  <c r="L59" i="1"/>
  <c r="L123" i="1"/>
  <c r="L119" i="1"/>
  <c r="L46" i="1"/>
  <c r="L40" i="1"/>
  <c r="K182" i="1"/>
  <c r="L182" i="1" s="1"/>
  <c r="L105" i="1"/>
  <c r="L184" i="1"/>
  <c r="K154" i="1"/>
  <c r="L154" i="1" s="1"/>
  <c r="K175" i="1"/>
  <c r="L175" i="1" s="1"/>
  <c r="K78" i="1"/>
  <c r="L78" i="1" s="1"/>
  <c r="L102" i="1"/>
  <c r="L192" i="1"/>
  <c r="L177" i="1"/>
  <c r="L89" i="1"/>
  <c r="L86" i="1"/>
  <c r="L149" i="1"/>
  <c r="L75" i="1"/>
  <c r="L73" i="1"/>
  <c r="L137" i="1"/>
  <c r="L132" i="1"/>
  <c r="L128" i="1"/>
  <c r="L60" i="1"/>
  <c r="L58" i="1"/>
  <c r="L52" i="1"/>
  <c r="L47" i="1"/>
  <c r="L118" i="1"/>
  <c r="L45" i="1"/>
  <c r="L101" i="1"/>
  <c r="L186" i="1"/>
  <c r="L153" i="1"/>
  <c r="L131" i="1"/>
  <c r="L62" i="1"/>
  <c r="L44" i="1"/>
  <c r="K135" i="1"/>
  <c r="L135" i="1" s="1"/>
  <c r="L106" i="1"/>
  <c r="L98" i="1"/>
  <c r="L191" i="1"/>
  <c r="L159" i="1"/>
  <c r="L152" i="1"/>
  <c r="L141" i="1"/>
  <c r="L139" i="1"/>
  <c r="L56" i="1"/>
  <c r="L43" i="1"/>
  <c r="K168" i="1"/>
  <c r="L168" i="1" s="1"/>
  <c r="K39" i="1"/>
  <c r="L39" i="1" s="1"/>
  <c r="K133" i="1"/>
  <c r="L133" i="1" s="1"/>
  <c r="K179" i="1"/>
  <c r="L179" i="1" s="1"/>
  <c r="K148" i="1"/>
  <c r="L148" i="1" s="1"/>
  <c r="K70" i="1"/>
  <c r="L70" i="1" s="1"/>
  <c r="K77" i="1"/>
  <c r="L77" i="1" s="1"/>
  <c r="K114" i="1"/>
  <c r="L114" i="1" s="1"/>
  <c r="K61" i="1"/>
  <c r="L61" i="1" s="1"/>
  <c r="K164" i="1"/>
  <c r="L164" i="1" s="1"/>
  <c r="K147" i="1"/>
  <c r="L147" i="1" s="1"/>
  <c r="K63" i="1"/>
  <c r="L63" i="1" s="1"/>
  <c r="K188" i="1"/>
  <c r="L188" i="1" s="1"/>
  <c r="K85" i="1"/>
  <c r="L85" i="1" s="1"/>
  <c r="K142" i="1"/>
  <c r="L142" i="1" s="1"/>
  <c r="K66" i="1"/>
  <c r="L66" i="1" s="1"/>
  <c r="K187" i="1"/>
  <c r="L187" i="1" s="1"/>
  <c r="K146" i="1"/>
  <c r="L146" i="1" s="1"/>
  <c r="K50" i="1"/>
  <c r="L50" i="1" s="1"/>
  <c r="K116" i="1"/>
  <c r="L116" i="1" s="1"/>
  <c r="K117" i="1"/>
  <c r="L117" i="1" s="1"/>
  <c r="K3" i="1"/>
  <c r="L3" i="1" s="1"/>
  <c r="K165" i="1"/>
  <c r="L165" i="1" s="1"/>
  <c r="K38" i="1"/>
  <c r="L38" i="1" s="1"/>
  <c r="K96" i="1"/>
  <c r="L96" i="1" s="1"/>
  <c r="K178" i="1"/>
  <c r="L178" i="1" s="1"/>
  <c r="K166" i="1"/>
  <c r="L166" i="1" s="1"/>
  <c r="K158" i="1"/>
  <c r="L158" i="1" s="1"/>
  <c r="K93" i="1"/>
  <c r="L93" i="1" s="1"/>
  <c r="K171" i="1"/>
  <c r="L171" i="1" s="1"/>
  <c r="K51" i="1"/>
  <c r="L51" i="1" s="1"/>
  <c r="K140" i="1"/>
  <c r="L140" i="1" s="1"/>
  <c r="K74" i="1"/>
  <c r="L74" i="1" s="1"/>
  <c r="K125" i="1"/>
  <c r="L125" i="1" s="1"/>
  <c r="K160" i="1"/>
  <c r="L160" i="1" s="1"/>
  <c r="K162" i="1"/>
  <c r="L162" i="1" s="1"/>
  <c r="K112" i="1"/>
  <c r="L112" i="1" s="1"/>
  <c r="K126" i="1"/>
  <c r="L126" i="1" s="1"/>
</calcChain>
</file>

<file path=xl/sharedStrings.xml><?xml version="1.0" encoding="utf-8"?>
<sst xmlns="http://schemas.openxmlformats.org/spreadsheetml/2006/main" count="3105" uniqueCount="865">
  <si>
    <t>k.o</t>
  </si>
  <si>
    <t>k.č.br.</t>
  </si>
  <si>
    <t>neplodno ostalo</t>
  </si>
  <si>
    <t>Općina Grožnjan</t>
  </si>
  <si>
    <t>kuća</t>
  </si>
  <si>
    <t>šuma</t>
  </si>
  <si>
    <t>dvorište</t>
  </si>
  <si>
    <t>zgrada</t>
  </si>
  <si>
    <t>livada</t>
  </si>
  <si>
    <t>voćnjak</t>
  </si>
  <si>
    <t>Grožnjan</t>
  </si>
  <si>
    <t>Glavica</t>
  </si>
  <si>
    <t>2867/1</t>
  </si>
  <si>
    <t>Kanjistran</t>
  </si>
  <si>
    <t>Vale</t>
  </si>
  <si>
    <t>Njive</t>
  </si>
  <si>
    <t>Valica</t>
  </si>
  <si>
    <t>Pod orihi</t>
  </si>
  <si>
    <t>Krajska</t>
  </si>
  <si>
    <t>Finida</t>
  </si>
  <si>
    <t>Brig</t>
  </si>
  <si>
    <t>Krožera</t>
  </si>
  <si>
    <t>Martinčići</t>
  </si>
  <si>
    <t>Koće</t>
  </si>
  <si>
    <t>Regancini</t>
  </si>
  <si>
    <t>Rožmani</t>
  </si>
  <si>
    <t>Košutićevo</t>
  </si>
  <si>
    <t>Rudina</t>
  </si>
  <si>
    <t>Za vrtli</t>
  </si>
  <si>
    <t>Pižoni</t>
  </si>
  <si>
    <t>Stancija</t>
  </si>
  <si>
    <t>Bolas</t>
  </si>
  <si>
    <t>Peroj</t>
  </si>
  <si>
    <t>Bankovci</t>
  </si>
  <si>
    <t xml:space="preserve">Franci </t>
  </si>
  <si>
    <t>Ražmani</t>
  </si>
  <si>
    <t>Sv. Florijan</t>
  </si>
  <si>
    <t>Grmje</t>
  </si>
  <si>
    <t>Plasine</t>
  </si>
  <si>
    <t>Radanići</t>
  </si>
  <si>
    <t>Zidorišće</t>
  </si>
  <si>
    <t>Zadinjak</t>
  </si>
  <si>
    <t>Sv. Ivan</t>
  </si>
  <si>
    <t>Ponikva</t>
  </si>
  <si>
    <t>1455/1</t>
  </si>
  <si>
    <t>1502/6</t>
  </si>
  <si>
    <t>2269/3</t>
  </si>
  <si>
    <t>4312/1</t>
  </si>
  <si>
    <t>4237/1</t>
  </si>
  <si>
    <t>4317/5</t>
  </si>
  <si>
    <t>2517/1</t>
  </si>
  <si>
    <t>2517/4</t>
  </si>
  <si>
    <t>2532/1</t>
  </si>
  <si>
    <t>3970/1</t>
  </si>
  <si>
    <t>3916/1</t>
  </si>
  <si>
    <t>1710/2</t>
  </si>
  <si>
    <t>1680/3</t>
  </si>
  <si>
    <t>1689/2</t>
  </si>
  <si>
    <t>1708/3</t>
  </si>
  <si>
    <t>1708/4</t>
  </si>
  <si>
    <t>4689/12</t>
  </si>
  <si>
    <t>2443/4</t>
  </si>
  <si>
    <t>2206/3</t>
  </si>
  <si>
    <t>1472/5</t>
  </si>
  <si>
    <t>1505/5</t>
  </si>
  <si>
    <t>4234/3</t>
  </si>
  <si>
    <t>4819/11</t>
  </si>
  <si>
    <t>5764/1</t>
  </si>
  <si>
    <t>5764/3</t>
  </si>
  <si>
    <t>5764/4</t>
  </si>
  <si>
    <t>5764/6</t>
  </si>
  <si>
    <t>5765/4</t>
  </si>
  <si>
    <t>4786/14</t>
  </si>
  <si>
    <t>oranica</t>
  </si>
  <si>
    <t>pašnjak</t>
  </si>
  <si>
    <t>vode</t>
  </si>
  <si>
    <t>put</t>
  </si>
  <si>
    <t>2680/1</t>
  </si>
  <si>
    <t>2680/2</t>
  </si>
  <si>
    <t>2514/3</t>
  </si>
  <si>
    <t>Veliki Kalčini</t>
  </si>
  <si>
    <t>2679/1</t>
  </si>
  <si>
    <t>2679/2</t>
  </si>
  <si>
    <t>4937/3</t>
  </si>
  <si>
    <t>vrt</t>
  </si>
  <si>
    <t>škola</t>
  </si>
  <si>
    <t>praonica</t>
  </si>
  <si>
    <t>hihi</t>
  </si>
  <si>
    <t>836/2</t>
  </si>
  <si>
    <t>820/11</t>
  </si>
  <si>
    <t>836/1</t>
  </si>
  <si>
    <t>1501/1</t>
  </si>
  <si>
    <t>vinograd</t>
  </si>
  <si>
    <t>POLJOPRIVREDNO ZEMLJIŠTE U VLASNIŠTVU OPĆINE GROŽNJAN</t>
  </si>
  <si>
    <t>2216/12</t>
  </si>
  <si>
    <t>Sv. Vid</t>
  </si>
  <si>
    <t>Zakup</t>
  </si>
  <si>
    <t>Bolara</t>
  </si>
  <si>
    <t>3909/2</t>
  </si>
  <si>
    <t>1/2 Općina Grožnjan</t>
  </si>
  <si>
    <t>4846/2</t>
  </si>
  <si>
    <t>Sveti Ivan</t>
  </si>
  <si>
    <t>2500/11</t>
  </si>
  <si>
    <t>POPIS I</t>
  </si>
  <si>
    <t>4789/5</t>
  </si>
  <si>
    <t>387 zgr.</t>
  </si>
  <si>
    <t>442 zgr.</t>
  </si>
  <si>
    <t>207/1</t>
  </si>
  <si>
    <t>ulica</t>
  </si>
  <si>
    <t>2314/3</t>
  </si>
  <si>
    <t>groblje</t>
  </si>
  <si>
    <t>P.L</t>
  </si>
  <si>
    <t>Lorencini</t>
  </si>
  <si>
    <t>Cerovica</t>
  </si>
  <si>
    <t>Male Otave</t>
  </si>
  <si>
    <t>Groblje Sv.Nikole</t>
  </si>
  <si>
    <t>*ne postiji u P.L</t>
  </si>
  <si>
    <t>4317/8</t>
  </si>
  <si>
    <t>4959/2</t>
  </si>
  <si>
    <t>4956/2</t>
  </si>
  <si>
    <t>4965/2</t>
  </si>
  <si>
    <t>4939/2</t>
  </si>
  <si>
    <t>5772/4</t>
  </si>
  <si>
    <t>5864/2</t>
  </si>
  <si>
    <t>373 zgr.</t>
  </si>
  <si>
    <t>3713/1</t>
  </si>
  <si>
    <t>3713/2</t>
  </si>
  <si>
    <t>77/2 zgr.</t>
  </si>
  <si>
    <t>77/3 zgr.</t>
  </si>
  <si>
    <t>15/3 zgr.</t>
  </si>
  <si>
    <t>20/4 zgr.</t>
  </si>
  <si>
    <t>759/2</t>
  </si>
  <si>
    <t>760/2</t>
  </si>
  <si>
    <t>2514/2</t>
  </si>
  <si>
    <t>Previca</t>
  </si>
  <si>
    <t>*nema graf.dio</t>
  </si>
  <si>
    <t>Boško</t>
  </si>
  <si>
    <t>325 zgr.</t>
  </si>
  <si>
    <t>Jarpetar</t>
  </si>
  <si>
    <t>Pizoni</t>
  </si>
  <si>
    <t>Piuki</t>
  </si>
  <si>
    <t>2443/5</t>
  </si>
  <si>
    <t>3711/2</t>
  </si>
  <si>
    <t>15/1 zgr.</t>
  </si>
  <si>
    <t>834/1</t>
  </si>
  <si>
    <t>820/12</t>
  </si>
  <si>
    <t>820/4</t>
  </si>
  <si>
    <t>820/5</t>
  </si>
  <si>
    <t>834/2</t>
  </si>
  <si>
    <t>820/7</t>
  </si>
  <si>
    <t>15/2 zgr.</t>
  </si>
  <si>
    <t>820/6</t>
  </si>
  <si>
    <t>834/3</t>
  </si>
  <si>
    <t>835/1</t>
  </si>
  <si>
    <t>19/3 zgr.</t>
  </si>
  <si>
    <t>19/1 zgr.</t>
  </si>
  <si>
    <t>19/4 zgr.</t>
  </si>
  <si>
    <t>19/6 zgr.</t>
  </si>
  <si>
    <t>21/1 zgr.</t>
  </si>
  <si>
    <t>20/5 zgr.</t>
  </si>
  <si>
    <t>759/3</t>
  </si>
  <si>
    <t>917/2</t>
  </si>
  <si>
    <t>917/6</t>
  </si>
  <si>
    <t>3530/1</t>
  </si>
  <si>
    <t>3120/2</t>
  </si>
  <si>
    <t>87/2</t>
  </si>
  <si>
    <t>193/1</t>
  </si>
  <si>
    <t>158/2</t>
  </si>
  <si>
    <t>154/2</t>
  </si>
  <si>
    <t>36/3 zgr.</t>
  </si>
  <si>
    <t>36/1 zgr.</t>
  </si>
  <si>
    <t>217 zgr.</t>
  </si>
  <si>
    <t>5859/2</t>
  </si>
  <si>
    <t>5861/3</t>
  </si>
  <si>
    <t>176/1 zgr.</t>
  </si>
  <si>
    <t>173/1 zgr.</t>
  </si>
  <si>
    <t>173/4 zgr.</t>
  </si>
  <si>
    <t xml:space="preserve">171 zgr. </t>
  </si>
  <si>
    <t>172 zgr.</t>
  </si>
  <si>
    <t>2317/1</t>
  </si>
  <si>
    <t>2121/4</t>
  </si>
  <si>
    <t>77/6 zgr.</t>
  </si>
  <si>
    <t>77/7 zgr.</t>
  </si>
  <si>
    <t>Malinova Njiva</t>
  </si>
  <si>
    <t xml:space="preserve">Njive </t>
  </si>
  <si>
    <t>4689/14</t>
  </si>
  <si>
    <t>4689/29</t>
  </si>
  <si>
    <t>4689/31</t>
  </si>
  <si>
    <t>403 zgr.</t>
  </si>
  <si>
    <t>2500/21</t>
  </si>
  <si>
    <t>2500/22</t>
  </si>
  <si>
    <t>Lanski Brieg</t>
  </si>
  <si>
    <t>Oblog</t>
  </si>
  <si>
    <t xml:space="preserve">Napomena </t>
  </si>
  <si>
    <t>a</t>
  </si>
  <si>
    <t>b</t>
  </si>
  <si>
    <t>c</t>
  </si>
  <si>
    <t>19/5 zgr.</t>
  </si>
  <si>
    <t>koliba/zgrada</t>
  </si>
  <si>
    <t>zgrada/dvorište</t>
  </si>
  <si>
    <t>2/5 zgr.</t>
  </si>
  <si>
    <t>2/6 zgr.</t>
  </si>
  <si>
    <t>33/5 zgr.</t>
  </si>
  <si>
    <t>62/1 zgr.</t>
  </si>
  <si>
    <t>39/4 zgr.</t>
  </si>
  <si>
    <t>21/2 zgr.</t>
  </si>
  <si>
    <t>36/4 zgr.</t>
  </si>
  <si>
    <t>39/3 zgr.</t>
  </si>
  <si>
    <t>36/5 zgr.</t>
  </si>
  <si>
    <t>51/1 zgr.</t>
  </si>
  <si>
    <t>54/6 zgr.</t>
  </si>
  <si>
    <t>42/3 zgr.</t>
  </si>
  <si>
    <t>77/12 zgr.</t>
  </si>
  <si>
    <t>77/15 zgr.</t>
  </si>
  <si>
    <t>57/1 zgr.</t>
  </si>
  <si>
    <t>185/2 zgr.</t>
  </si>
  <si>
    <t xml:space="preserve">192/2 </t>
  </si>
  <si>
    <t>190/2 zgr.</t>
  </si>
  <si>
    <t>159 zgr.</t>
  </si>
  <si>
    <t>164 zgr.</t>
  </si>
  <si>
    <t>Kaštel</t>
  </si>
  <si>
    <t>166/1 zgr.</t>
  </si>
  <si>
    <t>167/2 zgr.</t>
  </si>
  <si>
    <t>173/2 zgr.</t>
  </si>
  <si>
    <t>173/3 zgr.</t>
  </si>
  <si>
    <t>191/1 zgr.</t>
  </si>
  <si>
    <t>199 zgr.</t>
  </si>
  <si>
    <t>160 zgr.</t>
  </si>
  <si>
    <t>267 zgr.</t>
  </si>
  <si>
    <t>Balvan City</t>
  </si>
  <si>
    <t>215/2 zgr.</t>
  </si>
  <si>
    <t>224/3 zgr.</t>
  </si>
  <si>
    <t>251 zgr.</t>
  </si>
  <si>
    <t>252 zgr.</t>
  </si>
  <si>
    <t>255/3 zgr.</t>
  </si>
  <si>
    <t>280 zgr.</t>
  </si>
  <si>
    <t>281 zgr.</t>
  </si>
  <si>
    <t>287 zgr.</t>
  </si>
  <si>
    <t>291/1 zgr.</t>
  </si>
  <si>
    <t>291/2 zgr.</t>
  </si>
  <si>
    <t>259 zgr.</t>
  </si>
  <si>
    <t>kuća/zgrada</t>
  </si>
  <si>
    <t>262 zgr.</t>
  </si>
  <si>
    <t>224/5 zgr.</t>
  </si>
  <si>
    <t>dvorište/zgrada</t>
  </si>
  <si>
    <t>215/3 zgr.</t>
  </si>
  <si>
    <t>268/5 zgr.</t>
  </si>
  <si>
    <t>prolaz/zgrada</t>
  </si>
  <si>
    <t>393 zgr.</t>
  </si>
  <si>
    <t xml:space="preserve">Sažoni </t>
  </si>
  <si>
    <t>Franci</t>
  </si>
  <si>
    <t>zasun/neplodno</t>
  </si>
  <si>
    <t>432 zgr.</t>
  </si>
  <si>
    <t>vrt/dvorište</t>
  </si>
  <si>
    <t>livada/dvorište</t>
  </si>
  <si>
    <t>oranica/vrt</t>
  </si>
  <si>
    <t>Groblje</t>
  </si>
  <si>
    <t>Zvonik</t>
  </si>
  <si>
    <t>244/1 zgr.</t>
  </si>
  <si>
    <t>324/2 zgr.</t>
  </si>
  <si>
    <t>16/1 zgr.</t>
  </si>
  <si>
    <t>311 zgr.</t>
  </si>
  <si>
    <t>820/14</t>
  </si>
  <si>
    <t>820/16</t>
  </si>
  <si>
    <t>4846/7</t>
  </si>
  <si>
    <t>4965/1</t>
  </si>
  <si>
    <t>Poli Komarije</t>
  </si>
  <si>
    <t>Sv.Ivan</t>
  </si>
  <si>
    <t>324/4 zgr.</t>
  </si>
  <si>
    <t>324/5 zgr.</t>
  </si>
  <si>
    <t xml:space="preserve">Piuki </t>
  </si>
  <si>
    <t>Kave</t>
  </si>
  <si>
    <t>47/10 zgr.</t>
  </si>
  <si>
    <t>47/11 zgr.</t>
  </si>
  <si>
    <t xml:space="preserve"> Općina Grožnjan</t>
  </si>
  <si>
    <t xml:space="preserve">Gradska galerija-Fontikus </t>
  </si>
  <si>
    <t>Kuća, dvorište i neplodno ostalo</t>
  </si>
  <si>
    <t>Škola Martinčići</t>
  </si>
  <si>
    <t>dvorište/ pašnjak</t>
  </si>
  <si>
    <t>502 i 74</t>
  </si>
  <si>
    <t>Građevinsko naselje</t>
  </si>
  <si>
    <t>POPIS NEKRETNINA U VLASNIŠTVU OPĆINE GROŽNJAN - GRISIGNANA - 2021.g.</t>
  </si>
  <si>
    <t>Površina u m2</t>
  </si>
  <si>
    <t>Rušev.crkve-Sv.Nikola</t>
  </si>
  <si>
    <t>Kamenolom</t>
  </si>
  <si>
    <t>Sv. Florjan</t>
  </si>
  <si>
    <t>252/1050 OG</t>
  </si>
  <si>
    <t>218/1548 OG</t>
  </si>
  <si>
    <t>DV</t>
  </si>
  <si>
    <t>kuća/dvorište</t>
  </si>
  <si>
    <t>vrt/pašnjak</t>
  </si>
  <si>
    <t>Štrmac</t>
  </si>
  <si>
    <t xml:space="preserve">Ražmani </t>
  </si>
  <si>
    <t xml:space="preserve">Martinčići </t>
  </si>
  <si>
    <t>livada/pašnjak</t>
  </si>
  <si>
    <t>crkva i groblje</t>
  </si>
  <si>
    <t xml:space="preserve">oranica/neplod. </t>
  </si>
  <si>
    <t xml:space="preserve">Kamenolom </t>
  </si>
  <si>
    <t>ruševine.štala/ neplod.</t>
  </si>
  <si>
    <t>pašnjak/ dvorište</t>
  </si>
  <si>
    <t>zgrada/ dvorište</t>
  </si>
  <si>
    <t>dvorište/ oranica</t>
  </si>
  <si>
    <t>šuma/pašnjak/ voćnjak</t>
  </si>
  <si>
    <t>oranica/ vinograd</t>
  </si>
  <si>
    <t>ceste/putevi/ neplodno</t>
  </si>
  <si>
    <t>voćnjak/ vinograd</t>
  </si>
  <si>
    <t>Vlastništvo</t>
  </si>
  <si>
    <r>
      <t xml:space="preserve">DV </t>
    </r>
    <r>
      <rPr>
        <sz val="11"/>
        <color theme="1"/>
        <rFont val="Calibri"/>
        <family val="2"/>
        <scheme val="minor"/>
      </rPr>
      <t xml:space="preserve">- Crkva </t>
    </r>
  </si>
  <si>
    <t xml:space="preserve">dvorište </t>
  </si>
  <si>
    <t>dvorište- škola Martinčići</t>
  </si>
  <si>
    <t>dvorište Kaštela</t>
  </si>
  <si>
    <t xml:space="preserve">ceste i putevi </t>
  </si>
  <si>
    <t>kuća/zemljište/put)</t>
  </si>
  <si>
    <t>ZK.ul.</t>
  </si>
  <si>
    <r>
      <t xml:space="preserve">Zakup 09.05.2017 </t>
    </r>
    <r>
      <rPr>
        <sz val="11"/>
        <color rgb="FFFF0000"/>
        <rFont val="Calibri"/>
        <family val="2"/>
        <scheme val="minor"/>
      </rPr>
      <t>Javno dobro</t>
    </r>
    <r>
      <rPr>
        <sz val="11"/>
        <color theme="1"/>
        <rFont val="Calibri"/>
        <family val="2"/>
        <scheme val="minor"/>
      </rPr>
      <t xml:space="preserve"> </t>
    </r>
  </si>
  <si>
    <t>6319/2</t>
  </si>
  <si>
    <t>Javno dobro</t>
  </si>
  <si>
    <t>Šaltarija</t>
  </si>
  <si>
    <t>6176/2</t>
  </si>
  <si>
    <t>89 zgr.</t>
  </si>
  <si>
    <t>Štala/</t>
  </si>
  <si>
    <t xml:space="preserve">41/112 OG </t>
  </si>
  <si>
    <t xml:space="preserve">130/1 zgr. </t>
  </si>
  <si>
    <t>3529/7</t>
  </si>
  <si>
    <t>3529/8</t>
  </si>
  <si>
    <t xml:space="preserve">Ne postoji u Katastar </t>
  </si>
  <si>
    <t>28/5 zgr.</t>
  </si>
  <si>
    <t>29 zgr.</t>
  </si>
  <si>
    <t>1458</t>
  </si>
  <si>
    <t>31/1 zgr.</t>
  </si>
  <si>
    <t>33/3 zgr.</t>
  </si>
  <si>
    <t>148 zgr.</t>
  </si>
  <si>
    <t>4846/3</t>
  </si>
  <si>
    <t>4846/9</t>
  </si>
  <si>
    <t>65/2 zgr.</t>
  </si>
  <si>
    <t>67/3 zgr.</t>
  </si>
  <si>
    <t>Prodana?</t>
  </si>
  <si>
    <t xml:space="preserve">45/2 zgr. </t>
  </si>
  <si>
    <t xml:space="preserve">312/2 zgr. </t>
  </si>
  <si>
    <t xml:space="preserve">kuća </t>
  </si>
  <si>
    <t xml:space="preserve">312/3 zgr. </t>
  </si>
  <si>
    <t>4847/4</t>
  </si>
  <si>
    <t xml:space="preserve">13 zgr. </t>
  </si>
  <si>
    <t>k.č. ima 3 PL</t>
  </si>
  <si>
    <t xml:space="preserve">334/3 zgr. </t>
  </si>
  <si>
    <t xml:space="preserve">224/4 zgr. </t>
  </si>
  <si>
    <t xml:space="preserve">224/2 zgr. </t>
  </si>
  <si>
    <t xml:space="preserve">250/1 zgr. </t>
  </si>
  <si>
    <t xml:space="preserve">306/2 zgr </t>
  </si>
  <si>
    <t>22 zgr. ?</t>
  </si>
  <si>
    <t>??</t>
  </si>
  <si>
    <t xml:space="preserve">33/6 zgr. </t>
  </si>
  <si>
    <t xml:space="preserve">232/5 zgr. </t>
  </si>
  <si>
    <t>161/3 zgr.</t>
  </si>
  <si>
    <t>3858/1</t>
  </si>
  <si>
    <t>3860/1</t>
  </si>
  <si>
    <t>3860/2</t>
  </si>
  <si>
    <t>u ZK samo 3860</t>
  </si>
  <si>
    <t>228/2 zgr.</t>
  </si>
  <si>
    <t>3530/11</t>
  </si>
  <si>
    <t>107 zgr.</t>
  </si>
  <si>
    <t xml:space="preserve">106/1 zgr. </t>
  </si>
  <si>
    <t xml:space="preserve">111/2 zgr. </t>
  </si>
  <si>
    <t xml:space="preserve">108 zgr. </t>
  </si>
  <si>
    <t xml:space="preserve">25/1 zgr. </t>
  </si>
  <si>
    <t xml:space="preserve">26/3 zgr. </t>
  </si>
  <si>
    <t xml:space="preserve">26/7 zgr. </t>
  </si>
  <si>
    <t>106/2 zgr.</t>
  </si>
  <si>
    <t>4222</t>
  </si>
  <si>
    <t>5763/6</t>
  </si>
  <si>
    <t>3926/1</t>
  </si>
  <si>
    <t>3119</t>
  </si>
  <si>
    <t>3118/1</t>
  </si>
  <si>
    <t>3120/1</t>
  </si>
  <si>
    <t>3138/2</t>
  </si>
  <si>
    <t>820/13</t>
  </si>
  <si>
    <t>5763/5</t>
  </si>
  <si>
    <t>3529/4</t>
  </si>
  <si>
    <t>4974/6</t>
  </si>
  <si>
    <t xml:space="preserve">45/3 zgr. </t>
  </si>
  <si>
    <t>2222/1</t>
  </si>
  <si>
    <t>2216/4</t>
  </si>
  <si>
    <t>2216/10</t>
  </si>
  <si>
    <t>2216/11</t>
  </si>
  <si>
    <t xml:space="preserve">pašnjak </t>
  </si>
  <si>
    <t>2012/3</t>
  </si>
  <si>
    <t>5457/4</t>
  </si>
  <si>
    <t>5459/2</t>
  </si>
  <si>
    <t>3122/1</t>
  </si>
  <si>
    <t>3723</t>
  </si>
  <si>
    <t>1686/2</t>
  </si>
  <si>
    <t>2259/4</t>
  </si>
  <si>
    <t xml:space="preserve">k.č.ima 2 PL </t>
  </si>
  <si>
    <t>760/8</t>
  </si>
  <si>
    <t>6316/10</t>
  </si>
  <si>
    <t>6316/14</t>
  </si>
  <si>
    <t>1665/1</t>
  </si>
  <si>
    <t>3530/10</t>
  </si>
  <si>
    <t>3530/6</t>
  </si>
  <si>
    <t>3289/3</t>
  </si>
  <si>
    <t>Oranica</t>
  </si>
  <si>
    <t xml:space="preserve">vinograd </t>
  </si>
  <si>
    <r>
      <rPr>
        <sz val="11"/>
        <color rgb="FFFF0000"/>
        <rFont val="Calibri"/>
        <family val="2"/>
        <scheme val="minor"/>
      </rPr>
      <t>RH</t>
    </r>
    <r>
      <rPr>
        <sz val="11"/>
        <color theme="1"/>
        <rFont val="Calibri"/>
        <family val="2"/>
        <scheme val="minor"/>
      </rPr>
      <t>/OG/Priv</t>
    </r>
  </si>
  <si>
    <t>Red.br.</t>
  </si>
  <si>
    <t>Red br.</t>
  </si>
  <si>
    <t xml:space="preserve">K.O. </t>
  </si>
  <si>
    <t xml:space="preserve">ZK.ul. </t>
  </si>
  <si>
    <r>
      <rPr>
        <sz val="10"/>
        <color rgb="FFFF0000"/>
        <rFont val="Calibri"/>
        <family val="2"/>
        <scheme val="minor"/>
      </rPr>
      <t>DV  -</t>
    </r>
    <r>
      <rPr>
        <sz val="10"/>
        <color theme="1"/>
        <rFont val="Calibri"/>
        <family val="2"/>
        <scheme val="minor"/>
      </rPr>
      <t>Ima 3 ZK.ul.</t>
    </r>
  </si>
  <si>
    <t>Dvorište  - Kaštela</t>
  </si>
  <si>
    <t>zgrada/ zemljište/put</t>
  </si>
  <si>
    <t>40/100 OG</t>
  </si>
  <si>
    <t>40/300 OG</t>
  </si>
  <si>
    <t>2/6 OG</t>
  </si>
  <si>
    <t>126/189 OG</t>
  </si>
  <si>
    <t>2/3 OG</t>
  </si>
  <si>
    <t>1/3 OG</t>
  </si>
  <si>
    <r>
      <t>2/3</t>
    </r>
    <r>
      <rPr>
        <sz val="11"/>
        <color rgb="FFFF0000"/>
        <rFont val="Calibri"/>
        <family val="2"/>
        <scheme val="minor"/>
      </rPr>
      <t xml:space="preserve"> RH</t>
    </r>
    <r>
      <rPr>
        <sz val="11"/>
        <color theme="1"/>
        <rFont val="Calibri"/>
        <family val="2"/>
        <scheme val="minor"/>
      </rPr>
      <t>/ OG</t>
    </r>
  </si>
  <si>
    <r>
      <t>RH</t>
    </r>
    <r>
      <rPr>
        <sz val="11"/>
        <color theme="1"/>
        <rFont val="Calibri"/>
        <family val="2"/>
        <scheme val="minor"/>
      </rPr>
      <t xml:space="preserve">/OG  </t>
    </r>
    <r>
      <rPr>
        <sz val="11"/>
        <color rgb="FFFF0000"/>
        <rFont val="Calibri"/>
        <family val="2"/>
        <scheme val="minor"/>
      </rPr>
      <t xml:space="preserve">                     </t>
    </r>
    <r>
      <rPr>
        <sz val="11"/>
        <color theme="1"/>
        <rFont val="Calibri"/>
        <family val="2"/>
        <scheme val="minor"/>
      </rPr>
      <t>Dio u GP i dio PZ</t>
    </r>
    <r>
      <rPr>
        <sz val="11"/>
        <color rgb="FFFF0000"/>
        <rFont val="Calibri"/>
        <family val="2"/>
        <scheme val="minor"/>
      </rPr>
      <t xml:space="preserve"> </t>
    </r>
  </si>
  <si>
    <t>6/21 OG</t>
  </si>
  <si>
    <t>17/100 Etažno       Vlasništvo</t>
  </si>
  <si>
    <t>54/100 Etažno         Vlasništvo</t>
  </si>
  <si>
    <t>1/2 OG</t>
  </si>
  <si>
    <t>57/100 OG</t>
  </si>
  <si>
    <t>3/5 OG</t>
  </si>
  <si>
    <r>
      <rPr>
        <sz val="11"/>
        <color rgb="FFFF0000"/>
        <rFont val="Calibri"/>
        <family val="2"/>
        <scheme val="minor"/>
      </rPr>
      <t xml:space="preserve">RH </t>
    </r>
    <r>
      <rPr>
        <sz val="11"/>
        <color theme="1"/>
        <rFont val="Calibri"/>
        <family val="2"/>
        <scheme val="minor"/>
      </rPr>
      <t xml:space="preserve">/OG </t>
    </r>
  </si>
  <si>
    <r>
      <t>RH</t>
    </r>
    <r>
      <rPr>
        <sz val="11"/>
        <color theme="1"/>
        <rFont val="Calibri"/>
        <family val="2"/>
        <scheme val="minor"/>
      </rPr>
      <t>/OG</t>
    </r>
  </si>
  <si>
    <t>DV -dijelovi?</t>
  </si>
  <si>
    <t>2/4 OG</t>
  </si>
  <si>
    <r>
      <rPr>
        <sz val="9"/>
        <color rgb="FFFF0000"/>
        <rFont val="Calibri"/>
        <family val="2"/>
        <scheme val="minor"/>
      </rPr>
      <t>DV</t>
    </r>
    <r>
      <rPr>
        <sz val="9"/>
        <color rgb="FF000000"/>
        <rFont val="Calibri"/>
        <family val="2"/>
        <scheme val="minor"/>
      </rPr>
      <t xml:space="preserve"> 1022046480000/           31683440880000</t>
    </r>
  </si>
  <si>
    <t>32/125 OG</t>
  </si>
  <si>
    <t xml:space="preserve"> 41/112 OG </t>
  </si>
  <si>
    <t>2/16 OG</t>
  </si>
  <si>
    <t>8/9 OG</t>
  </si>
  <si>
    <t>1/32 OG</t>
  </si>
  <si>
    <t>8/20 OG</t>
  </si>
  <si>
    <t xml:space="preserve">81/96 OG </t>
  </si>
  <si>
    <t>281/384 OG</t>
  </si>
  <si>
    <t xml:space="preserve">281/384 OG </t>
  </si>
  <si>
    <t xml:space="preserve">14/20 OG </t>
  </si>
  <si>
    <t xml:space="preserve">3/16 OG </t>
  </si>
  <si>
    <t xml:space="preserve">1/2 OG </t>
  </si>
  <si>
    <t xml:space="preserve">39/160 OG </t>
  </si>
  <si>
    <t xml:space="preserve">47/216 OG </t>
  </si>
  <si>
    <t xml:space="preserve">554/2520 OG </t>
  </si>
  <si>
    <t xml:space="preserve">8/96 OG </t>
  </si>
  <si>
    <t xml:space="preserve">20/48 OG </t>
  </si>
  <si>
    <t xml:space="preserve">336/2688 OG </t>
  </si>
  <si>
    <t>336/2688 OG</t>
  </si>
  <si>
    <t>3/12 OG</t>
  </si>
  <si>
    <t xml:space="preserve">3/12 OG </t>
  </si>
  <si>
    <t xml:space="preserve">4/6 OG </t>
  </si>
  <si>
    <t xml:space="preserve">76/480 OG </t>
  </si>
  <si>
    <t xml:space="preserve">39/40 OG </t>
  </si>
  <si>
    <r>
      <rPr>
        <sz val="11"/>
        <color rgb="FFFF0000"/>
        <rFont val="Calibri"/>
        <family val="2"/>
        <scheme val="minor"/>
      </rPr>
      <t>DV</t>
    </r>
    <r>
      <rPr>
        <sz val="11"/>
        <color theme="1"/>
        <rFont val="Calibri"/>
        <family val="2"/>
        <scheme val="minor"/>
      </rPr>
      <t xml:space="preserve">  -Ne postoji u Katastar </t>
    </r>
  </si>
  <si>
    <r>
      <t>3/8 OG I 4/8</t>
    </r>
    <r>
      <rPr>
        <sz val="11"/>
        <color rgb="FFFF0000"/>
        <rFont val="Calibri"/>
        <family val="2"/>
        <scheme val="minor"/>
      </rPr>
      <t xml:space="preserve"> DV </t>
    </r>
  </si>
  <si>
    <t xml:space="preserve">4/10 oG </t>
  </si>
  <si>
    <t xml:space="preserve">28/35 OG </t>
  </si>
  <si>
    <t xml:space="preserve">306/3 zgr. </t>
  </si>
  <si>
    <t xml:space="preserve">82/224 OG </t>
  </si>
  <si>
    <t xml:space="preserve">2944/4800 OG </t>
  </si>
  <si>
    <t>3/5 OG -Etaž.vlaš.</t>
  </si>
  <si>
    <t xml:space="preserve">2/4 OG </t>
  </si>
  <si>
    <t xml:space="preserve">18/30 OG </t>
  </si>
  <si>
    <t xml:space="preserve">10/16 OG </t>
  </si>
  <si>
    <t xml:space="preserve">46/324 OG </t>
  </si>
  <si>
    <t xml:space="preserve">16/36 OG </t>
  </si>
  <si>
    <t xml:space="preserve">785/858 OG </t>
  </si>
  <si>
    <r>
      <t>46/324 OG i        12/324</t>
    </r>
    <r>
      <rPr>
        <sz val="11"/>
        <color rgb="FFFF0000"/>
        <rFont val="Calibri"/>
        <family val="2"/>
        <scheme val="minor"/>
      </rPr>
      <t xml:space="preserve"> RH </t>
    </r>
  </si>
  <si>
    <r>
      <t>3/4 OG I 1/4</t>
    </r>
    <r>
      <rPr>
        <sz val="11"/>
        <color rgb="FFFF0000"/>
        <rFont val="Calibri"/>
        <family val="2"/>
        <scheme val="minor"/>
      </rPr>
      <t xml:space="preserve"> RH </t>
    </r>
  </si>
  <si>
    <r>
      <rPr>
        <sz val="11"/>
        <color rgb="FFFF0000"/>
        <rFont val="Calibri"/>
        <family val="2"/>
        <scheme val="minor"/>
      </rPr>
      <t>RH</t>
    </r>
    <r>
      <rPr>
        <sz val="11"/>
        <color theme="1"/>
        <rFont val="Calibri"/>
        <family val="2"/>
        <scheme val="minor"/>
      </rPr>
      <t>/OG</t>
    </r>
  </si>
  <si>
    <t xml:space="preserve">8/32 OG </t>
  </si>
  <si>
    <t xml:space="preserve">184/1296 OG </t>
  </si>
  <si>
    <t xml:space="preserve">2/3 OG </t>
  </si>
  <si>
    <t xml:space="preserve">4/48 OG </t>
  </si>
  <si>
    <t xml:space="preserve">273/500 OG </t>
  </si>
  <si>
    <t xml:space="preserve">36/48 OG </t>
  </si>
  <si>
    <t xml:space="preserve">3/4 OG </t>
  </si>
  <si>
    <t xml:space="preserve">12/32 OG </t>
  </si>
  <si>
    <t xml:space="preserve">SPOR RH </t>
  </si>
  <si>
    <r>
      <rPr>
        <sz val="10"/>
        <color theme="1"/>
        <rFont val="Calibri"/>
        <family val="2"/>
        <scheme val="minor"/>
      </rPr>
      <t>204876/725760 OG</t>
    </r>
    <r>
      <rPr>
        <sz val="11"/>
        <color theme="1"/>
        <rFont val="Calibri"/>
        <family val="2"/>
        <scheme val="minor"/>
      </rPr>
      <t xml:space="preserve"> </t>
    </r>
  </si>
  <si>
    <t xml:space="preserve">40/64 OG </t>
  </si>
  <si>
    <t xml:space="preserve">367/4 zgr. </t>
  </si>
  <si>
    <r>
      <t xml:space="preserve">10/16 </t>
    </r>
    <r>
      <rPr>
        <sz val="11"/>
        <color rgb="FFFF0000"/>
        <rFont val="Calibri"/>
        <family val="2"/>
        <scheme val="minor"/>
      </rPr>
      <t>RH</t>
    </r>
    <r>
      <rPr>
        <sz val="11"/>
        <color theme="1"/>
        <rFont val="Calibri"/>
        <family val="2"/>
        <scheme val="minor"/>
      </rPr>
      <t xml:space="preserve">/OG </t>
    </r>
  </si>
  <si>
    <r>
      <rPr>
        <sz val="11"/>
        <color rgb="FFFF0000"/>
        <rFont val="Calibri"/>
        <family val="2"/>
        <scheme val="minor"/>
      </rPr>
      <t>RH</t>
    </r>
    <r>
      <rPr>
        <sz val="11"/>
        <color theme="1"/>
        <rFont val="Calibri"/>
        <family val="2"/>
        <scheme val="minor"/>
      </rPr>
      <t>/OG/Priv.</t>
    </r>
  </si>
  <si>
    <r>
      <t xml:space="preserve">4/48 </t>
    </r>
    <r>
      <rPr>
        <sz val="11"/>
        <color rgb="FFFF0000"/>
        <rFont val="Calibri"/>
        <family val="2"/>
        <scheme val="minor"/>
      </rPr>
      <t>RH</t>
    </r>
    <r>
      <rPr>
        <sz val="11"/>
        <color theme="1"/>
        <rFont val="Calibri"/>
        <family val="2"/>
        <scheme val="minor"/>
      </rPr>
      <t xml:space="preserve">/OG </t>
    </r>
  </si>
  <si>
    <t xml:space="preserve">1/1 RH /OG </t>
  </si>
  <si>
    <t>Ukupna površina u m2</t>
  </si>
  <si>
    <t>Zakup ?</t>
  </si>
  <si>
    <t xml:space="preserve">Zakup ? </t>
  </si>
  <si>
    <t>Prodana? Zakup ?</t>
  </si>
  <si>
    <t>Zakup od      2021.g.(5 god)</t>
  </si>
  <si>
    <t>2021.g.</t>
  </si>
  <si>
    <t>10/16 OG</t>
  </si>
  <si>
    <t xml:space="preserve">Zakup od 2020.g.  (5 god)  </t>
  </si>
  <si>
    <t>Zakup od 10.07.2020.g.         (5 god)</t>
  </si>
  <si>
    <t xml:space="preserve">Zakup od 29.01.2020.           (5 god.) </t>
  </si>
  <si>
    <t xml:space="preserve">Zakup od 2017.g.           (5 god.) </t>
  </si>
  <si>
    <t>u GP ili ne? U zakup od 2017.g</t>
  </si>
  <si>
    <t>Površina u dijelovima m2</t>
  </si>
  <si>
    <r>
      <t>RH</t>
    </r>
    <r>
      <rPr>
        <sz val="11"/>
        <color theme="1"/>
        <rFont val="Calibri"/>
        <family val="2"/>
        <scheme val="minor"/>
      </rPr>
      <t>/OG  dio  u GP                  i dio PZ</t>
    </r>
    <r>
      <rPr>
        <sz val="11"/>
        <color rgb="FFFF0000"/>
        <rFont val="Calibri"/>
        <family val="2"/>
        <scheme val="minor"/>
      </rPr>
      <t xml:space="preserve"> </t>
    </r>
  </si>
  <si>
    <t>/</t>
  </si>
  <si>
    <r>
      <t xml:space="preserve">1/1 </t>
    </r>
    <r>
      <rPr>
        <sz val="11"/>
        <color rgb="FFFF0000"/>
        <rFont val="Calibri"/>
        <family val="2"/>
        <scheme val="minor"/>
      </rPr>
      <t>RH</t>
    </r>
    <r>
      <rPr>
        <sz val="11"/>
        <color theme="1"/>
        <rFont val="Calibri"/>
        <family val="2"/>
        <scheme val="minor"/>
      </rPr>
      <t xml:space="preserve"> /OG </t>
    </r>
  </si>
  <si>
    <t xml:space="preserve">Martinčići    Klija </t>
  </si>
  <si>
    <t xml:space="preserve">Javno dobro </t>
  </si>
  <si>
    <t xml:space="preserve">Altini - Bolara </t>
  </si>
  <si>
    <t>Red. br.</t>
  </si>
  <si>
    <t>Naselje</t>
  </si>
  <si>
    <t xml:space="preserve">Prodana 2021.g. </t>
  </si>
  <si>
    <t xml:space="preserve">Sv.Vid </t>
  </si>
  <si>
    <t xml:space="preserve">Sv. Vid </t>
  </si>
  <si>
    <t xml:space="preserve">Grožnjan </t>
  </si>
  <si>
    <t>54/100 OG           Etažno vlasništvo</t>
  </si>
  <si>
    <t xml:space="preserve">Prodana </t>
  </si>
  <si>
    <t xml:space="preserve">Spor </t>
  </si>
  <si>
    <t>Prodana</t>
  </si>
  <si>
    <t xml:space="preserve">Javna površina </t>
  </si>
  <si>
    <t>Zakup HGM i dr.</t>
  </si>
  <si>
    <t>Dvorište</t>
  </si>
  <si>
    <t xml:space="preserve">Dvorište </t>
  </si>
  <si>
    <t xml:space="preserve">Stancija Božić </t>
  </si>
  <si>
    <t>Stanica Grožnjan</t>
  </si>
  <si>
    <t xml:space="preserve">Prodana 2021.g </t>
  </si>
  <si>
    <t>Zakup od 10.07.2020.g.            (5 god)</t>
  </si>
  <si>
    <t xml:space="preserve">Kalčini Gornji </t>
  </si>
  <si>
    <t xml:space="preserve">Altini </t>
  </si>
  <si>
    <t>Zakup od 23.06.2021.g.          (5 god)</t>
  </si>
  <si>
    <t xml:space="preserve">Gržini -Bolara </t>
  </si>
  <si>
    <t xml:space="preserve">Kalčini Donji </t>
  </si>
  <si>
    <t xml:space="preserve">Regancini </t>
  </si>
  <si>
    <t xml:space="preserve">Zakup od 26.04.2017.g.           (5 god.) </t>
  </si>
  <si>
    <t xml:space="preserve">Zakup  od 29.01.2020.g.            (5 god.) </t>
  </si>
  <si>
    <t xml:space="preserve">Zakup od         29.01.2020.g.               (5 god.) </t>
  </si>
  <si>
    <t xml:space="preserve">Zakup od       29.01.2020.g               (5 god.) </t>
  </si>
  <si>
    <t xml:space="preserve">Šaltarija </t>
  </si>
  <si>
    <t>14/20 OG</t>
  </si>
  <si>
    <t>Jermani</t>
  </si>
  <si>
    <t xml:space="preserve">Ne postiji u Katastar </t>
  </si>
  <si>
    <t xml:space="preserve">Jarpetar </t>
  </si>
  <si>
    <t xml:space="preserve">Gornji Pižoni </t>
  </si>
  <si>
    <t xml:space="preserve">Ceste i putevi </t>
  </si>
  <si>
    <t>Popis I</t>
  </si>
  <si>
    <r>
      <t xml:space="preserve">3/8 OG i 4/8 </t>
    </r>
    <r>
      <rPr>
        <sz val="11"/>
        <color rgb="FFFF0000"/>
        <rFont val="Calibri"/>
        <family val="2"/>
        <scheme val="minor"/>
      </rPr>
      <t>DV</t>
    </r>
  </si>
  <si>
    <t>pašnjak       ceste i putevi</t>
  </si>
  <si>
    <t>195         100</t>
  </si>
  <si>
    <t>Štala</t>
  </si>
  <si>
    <t>Bolara -Altini</t>
  </si>
  <si>
    <t>Zakup od 24.02.2021.g            (5 god.)</t>
  </si>
  <si>
    <t>Pašnjak</t>
  </si>
  <si>
    <t>Pertići</t>
  </si>
  <si>
    <t xml:space="preserve">Pertići </t>
  </si>
  <si>
    <t xml:space="preserve">Peroj </t>
  </si>
  <si>
    <t xml:space="preserve">Sv. Ivan </t>
  </si>
  <si>
    <t xml:space="preserve">Šaini </t>
  </si>
  <si>
    <t>Neplod ostalo              zgrada           zgrada</t>
  </si>
  <si>
    <t xml:space="preserve">242     243      242      </t>
  </si>
  <si>
    <t>60             61              60</t>
  </si>
  <si>
    <t>152       452          502</t>
  </si>
  <si>
    <r>
      <rPr>
        <sz val="10"/>
        <color rgb="FFFF0000"/>
        <rFont val="Calibri"/>
        <family val="2"/>
        <scheme val="minor"/>
      </rPr>
      <t>DV</t>
    </r>
    <r>
      <rPr>
        <sz val="10"/>
        <color theme="1"/>
        <rFont val="Calibri"/>
        <family val="2"/>
        <scheme val="minor"/>
      </rPr>
      <t xml:space="preserve"> -   Ne postoji u Katastar </t>
    </r>
  </si>
  <si>
    <t>Nema graf.dio</t>
  </si>
  <si>
    <t>Gorjani</t>
  </si>
  <si>
    <t xml:space="preserve">Gorjani </t>
  </si>
  <si>
    <t xml:space="preserve">Altini -Bolara </t>
  </si>
  <si>
    <t xml:space="preserve">Ljubići </t>
  </si>
  <si>
    <t>Pižoni Gornji</t>
  </si>
  <si>
    <t xml:space="preserve">pašnjak    oranica   </t>
  </si>
  <si>
    <t>700     3.770</t>
  </si>
  <si>
    <t xml:space="preserve">Radanići </t>
  </si>
  <si>
    <t>Kalčini mali</t>
  </si>
  <si>
    <t xml:space="preserve">Rupe </t>
  </si>
  <si>
    <t>oranica     livada</t>
  </si>
  <si>
    <t>500       1380</t>
  </si>
  <si>
    <t xml:space="preserve">Cesta </t>
  </si>
  <si>
    <t>oranica     dvorište</t>
  </si>
  <si>
    <t>200       216</t>
  </si>
  <si>
    <t>rušev.štala/ neplod.</t>
  </si>
  <si>
    <t>Oranica    vinograd   pašnjak</t>
  </si>
  <si>
    <t>4026     1100    1708</t>
  </si>
  <si>
    <t xml:space="preserve">Duri - Bolara </t>
  </si>
  <si>
    <r>
      <t xml:space="preserve">81 OG         21  </t>
    </r>
    <r>
      <rPr>
        <sz val="11"/>
        <color rgb="FFFF0000"/>
        <rFont val="Calibri"/>
        <family val="2"/>
        <scheme val="minor"/>
      </rPr>
      <t>RH</t>
    </r>
    <r>
      <rPr>
        <sz val="11"/>
        <color theme="1"/>
        <rFont val="Calibri"/>
        <family val="2"/>
        <scheme val="minor"/>
      </rPr>
      <t xml:space="preserve"> </t>
    </r>
  </si>
  <si>
    <r>
      <t>46/324 OG          12/324</t>
    </r>
    <r>
      <rPr>
        <sz val="11"/>
        <color rgb="FFFF0000"/>
        <rFont val="Calibri"/>
        <family val="2"/>
        <scheme val="minor"/>
      </rPr>
      <t xml:space="preserve"> RH </t>
    </r>
  </si>
  <si>
    <r>
      <t>3/4 OG                        1/4</t>
    </r>
    <r>
      <rPr>
        <sz val="11"/>
        <color rgb="FFFF0000"/>
        <rFont val="Calibri"/>
        <family val="2"/>
        <scheme val="minor"/>
      </rPr>
      <t xml:space="preserve"> RH </t>
    </r>
  </si>
  <si>
    <r>
      <t xml:space="preserve">35 OG       12 </t>
    </r>
    <r>
      <rPr>
        <sz val="11"/>
        <color rgb="FFFF0000"/>
        <rFont val="Calibri"/>
        <family val="2"/>
        <scheme val="minor"/>
      </rPr>
      <t xml:space="preserve">RH </t>
    </r>
  </si>
  <si>
    <t>382        2058</t>
  </si>
  <si>
    <t>312            862</t>
  </si>
  <si>
    <t xml:space="preserve">335          91            142 </t>
  </si>
  <si>
    <t xml:space="preserve">22 zgr. </t>
  </si>
  <si>
    <r>
      <rPr>
        <sz val="11"/>
        <color rgb="FFFF0000"/>
        <rFont val="Calibri"/>
        <family val="2"/>
        <scheme val="minor"/>
      </rPr>
      <t>RH</t>
    </r>
    <r>
      <rPr>
        <sz val="11"/>
        <color theme="1"/>
        <rFont val="Calibri"/>
        <family val="2"/>
        <scheme val="minor"/>
      </rPr>
      <t>/OG/Priv            Veći dio izvan građev.podr</t>
    </r>
  </si>
  <si>
    <t>1.</t>
  </si>
  <si>
    <t>8.</t>
  </si>
  <si>
    <t>2.</t>
  </si>
  <si>
    <t>4.</t>
  </si>
  <si>
    <r>
      <rPr>
        <sz val="11"/>
        <color theme="1"/>
        <rFont val="Calibri"/>
        <family val="2"/>
        <scheme val="minor"/>
      </rPr>
      <t>3.</t>
    </r>
  </si>
  <si>
    <t>5.</t>
  </si>
  <si>
    <t>6.</t>
  </si>
  <si>
    <t xml:space="preserve">Zakup od 2017.g.          (5 god)  </t>
  </si>
  <si>
    <t xml:space="preserve">Zakup od 2020.g.          (5 god)  </t>
  </si>
  <si>
    <t xml:space="preserve">7. </t>
  </si>
  <si>
    <t>Izvan građev.podr.</t>
  </si>
  <si>
    <r>
      <rPr>
        <sz val="11"/>
        <rFont val="Calibri"/>
        <family val="2"/>
        <scheme val="minor"/>
      </rPr>
      <t xml:space="preserve">k.č. ima 3 PL/      </t>
    </r>
    <r>
      <rPr>
        <sz val="11"/>
        <color rgb="FFC00000"/>
        <rFont val="Calibri"/>
        <family val="2"/>
        <scheme val="minor"/>
      </rPr>
      <t xml:space="preserve"> Izvan građev.podr.</t>
    </r>
  </si>
  <si>
    <t>Mali dio unutar  građev.područ.</t>
  </si>
  <si>
    <t>PL 502 83 m2          PL 74 82 m2</t>
  </si>
  <si>
    <t>zemljište</t>
  </si>
  <si>
    <t xml:space="preserve">DV </t>
  </si>
  <si>
    <t>9.</t>
  </si>
  <si>
    <t>10.</t>
  </si>
  <si>
    <t xml:space="preserve">Grožnjan, 31.12.2021.g. </t>
  </si>
  <si>
    <r>
      <t>DV-</t>
    </r>
    <r>
      <rPr>
        <sz val="11"/>
        <rFont val="Calibri"/>
        <family val="2"/>
        <charset val="238"/>
        <scheme val="minor"/>
      </rPr>
      <t xml:space="preserve"> Župa Grožnjan</t>
    </r>
  </si>
  <si>
    <t>11.</t>
  </si>
  <si>
    <t>1971/2</t>
  </si>
  <si>
    <t>šuma/šuma</t>
  </si>
  <si>
    <t>1/1 OG</t>
  </si>
  <si>
    <t>Altini-Šauli</t>
  </si>
  <si>
    <r>
      <rPr>
        <sz val="11"/>
        <color rgb="FFFF0000"/>
        <rFont val="Calibri"/>
        <family val="2"/>
        <charset val="238"/>
        <scheme val="minor"/>
      </rPr>
      <t>Spor  RH</t>
    </r>
    <r>
      <rPr>
        <sz val="11"/>
        <color theme="1"/>
        <rFont val="Calibri"/>
        <family val="2"/>
        <scheme val="minor"/>
      </rPr>
      <t xml:space="preserve">/OG </t>
    </r>
  </si>
  <si>
    <r>
      <t xml:space="preserve">1/1 </t>
    </r>
    <r>
      <rPr>
        <sz val="11"/>
        <color rgb="FFFF0000"/>
        <rFont val="Calibri"/>
        <family val="2"/>
        <charset val="238"/>
        <scheme val="minor"/>
      </rPr>
      <t>RH</t>
    </r>
    <r>
      <rPr>
        <sz val="11"/>
        <color theme="1"/>
        <rFont val="Calibri"/>
        <family val="2"/>
        <scheme val="minor"/>
      </rPr>
      <t xml:space="preserve"> i OG </t>
    </r>
  </si>
  <si>
    <r>
      <t xml:space="preserve">1/1 </t>
    </r>
    <r>
      <rPr>
        <sz val="11"/>
        <color rgb="FFFF0000"/>
        <rFont val="Calibri"/>
        <family val="2"/>
        <scheme val="minor"/>
      </rPr>
      <t>RH</t>
    </r>
    <r>
      <rPr>
        <sz val="11"/>
        <color theme="1"/>
        <rFont val="Calibri"/>
        <family val="2"/>
        <scheme val="minor"/>
      </rPr>
      <t xml:space="preserve"> i OG </t>
    </r>
  </si>
  <si>
    <t>12.</t>
  </si>
  <si>
    <t xml:space="preserve">1/1 OG </t>
  </si>
  <si>
    <t xml:space="preserve">3/1 zgr. </t>
  </si>
  <si>
    <t xml:space="preserve">6/21 OG </t>
  </si>
  <si>
    <t>154/1</t>
  </si>
  <si>
    <t>155/1</t>
  </si>
  <si>
    <t>158/3</t>
  </si>
  <si>
    <t>160/1</t>
  </si>
  <si>
    <t>183/2</t>
  </si>
  <si>
    <t>759/1</t>
  </si>
  <si>
    <t xml:space="preserve">204876/725760 OG </t>
  </si>
  <si>
    <t>759/4</t>
  </si>
  <si>
    <t xml:space="preserve">Kalčini gornji </t>
  </si>
  <si>
    <t xml:space="preserve">77/1 zgr. </t>
  </si>
  <si>
    <t xml:space="preserve">1685/2 </t>
  </si>
  <si>
    <t>3909/1</t>
  </si>
  <si>
    <r>
      <t xml:space="preserve">1/1 </t>
    </r>
    <r>
      <rPr>
        <sz val="11"/>
        <color rgb="FFFF0000"/>
        <rFont val="Calibri"/>
        <family val="2"/>
        <charset val="238"/>
        <scheme val="minor"/>
      </rPr>
      <t>RH</t>
    </r>
    <r>
      <rPr>
        <sz val="11"/>
        <color theme="1"/>
        <rFont val="Calibri"/>
        <family val="2"/>
        <scheme val="minor"/>
      </rPr>
      <t xml:space="preserve">/OG </t>
    </r>
  </si>
  <si>
    <r>
      <rPr>
        <sz val="11"/>
        <color rgb="FFFF0000"/>
        <rFont val="Calibri"/>
        <family val="2"/>
        <charset val="238"/>
        <scheme val="minor"/>
      </rPr>
      <t>RH</t>
    </r>
    <r>
      <rPr>
        <sz val="11"/>
        <color theme="1"/>
        <rFont val="Calibri"/>
        <family val="2"/>
        <scheme val="minor"/>
      </rPr>
      <t>/OG</t>
    </r>
  </si>
  <si>
    <t xml:space="preserve">102/196 OG </t>
  </si>
  <si>
    <t>U Katastar 4236/1 i 4236/2</t>
  </si>
  <si>
    <t>45/4 zgr.</t>
  </si>
  <si>
    <t>47/6 zgr.</t>
  </si>
  <si>
    <t xml:space="preserve">47/4 zgr. </t>
  </si>
  <si>
    <t xml:space="preserve">neplodno </t>
  </si>
  <si>
    <t>3.</t>
  </si>
  <si>
    <t>7.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</si>
  <si>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</si>
  <si>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</si>
  <si>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</si>
  <si>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</si>
  <si>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</si>
  <si>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</si>
  <si>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</si>
  <si>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</si>
  <si>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</si>
  <si>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</si>
  <si>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</si>
  <si>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</si>
  <si>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</si>
  <si>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</si>
  <si>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</si>
  <si>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</si>
  <si>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</si>
  <si>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</si>
  <si>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</si>
  <si>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</si>
  <si>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</si>
  <si>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</si>
  <si>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</si>
  <si>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</si>
  <si>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</si>
  <si>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</si>
  <si>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</si>
  <si>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</si>
  <si>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</si>
  <si>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</si>
  <si>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</si>
  <si>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</si>
  <si>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</si>
  <si>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</si>
  <si>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</si>
  <si>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</si>
  <si>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</si>
  <si>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</si>
  <si>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</si>
  <si>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</si>
  <si>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</si>
  <si>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</si>
  <si>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</si>
  <si>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</si>
  <si>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</si>
  <si>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</si>
  <si>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</si>
  <si>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</si>
  <si>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</si>
  <si>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</si>
  <si>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</si>
  <si>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</si>
  <si>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</si>
  <si>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</si>
  <si>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68.</t>
  </si>
  <si>
    <t>69.</t>
  </si>
  <si>
    <t>70.</t>
  </si>
  <si>
    <t>67.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</si>
  <si>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</si>
  <si>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</si>
  <si>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</si>
  <si>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</si>
  <si>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</si>
  <si>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</si>
  <si>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</si>
  <si>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</si>
  <si>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</si>
  <si>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</si>
  <si>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</si>
  <si>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</si>
  <si>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</si>
  <si>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</si>
  <si>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</si>
  <si>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</si>
  <si>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</si>
  <si>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</si>
  <si>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</si>
  <si>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</si>
  <si>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</si>
  <si>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</si>
  <si>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</si>
  <si>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</si>
  <si>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</si>
  <si>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</si>
  <si>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</si>
  <si>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</si>
  <si>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</si>
  <si>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</si>
  <si>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</si>
  <si>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</si>
  <si>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</si>
  <si>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</si>
  <si>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</si>
  <si>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</si>
  <si>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</si>
  <si>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</si>
  <si>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</si>
  <si>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</si>
  <si>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</si>
  <si>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</si>
  <si>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</si>
  <si>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</si>
  <si>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</si>
  <si>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</si>
  <si>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</si>
  <si>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</si>
  <si>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</si>
  <si>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</si>
  <si>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</si>
  <si>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</si>
  <si>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</si>
  <si>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</si>
  <si>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</si>
  <si>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</si>
  <si>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</si>
  <si>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</si>
  <si>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</si>
  <si>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</si>
  <si>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</si>
  <si>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</si>
  <si>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</si>
  <si>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</si>
  <si>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</si>
  <si>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</si>
  <si>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</si>
  <si>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</si>
  <si>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</si>
  <si>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</si>
  <si>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</si>
  <si>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</si>
  <si>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</si>
  <si>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</si>
  <si>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</si>
  <si>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</si>
  <si>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</si>
  <si>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</si>
  <si>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</si>
  <si>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</si>
  <si>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</si>
  <si>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</si>
  <si>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</si>
  <si>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</si>
  <si>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</si>
  <si>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</si>
  <si>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</si>
  <si>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</si>
  <si>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</si>
  <si>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</si>
  <si>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</si>
  <si>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</si>
  <si>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</si>
  <si>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</si>
  <si>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</si>
  <si>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</si>
  <si>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</si>
  <si>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</si>
  <si>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</si>
  <si>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</si>
  <si>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</si>
  <si>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</si>
  <si>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</si>
  <si>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177.</t>
  </si>
  <si>
    <t>176.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</si>
  <si>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</si>
  <si>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</si>
  <si>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</si>
  <si>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</si>
  <si>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</si>
  <si>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</si>
  <si>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</si>
  <si>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</si>
  <si>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</si>
  <si>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</si>
  <si>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</si>
  <si>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</si>
  <si>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</si>
  <si>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</si>
  <si>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</si>
  <si>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</si>
  <si>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</si>
  <si>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</si>
  <si>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</si>
  <si>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</si>
  <si>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</si>
  <si>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</si>
  <si>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</si>
  <si>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</si>
  <si>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</si>
  <si>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</si>
  <si>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</si>
  <si>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</si>
  <si>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</si>
  <si>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</si>
  <si>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</si>
  <si>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</si>
  <si>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</si>
  <si>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</si>
  <si>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</si>
  <si>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</si>
  <si>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</si>
  <si>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</si>
  <si>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</si>
  <si>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</si>
  <si>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</si>
  <si>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</si>
  <si>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</si>
  <si>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</si>
  <si>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</si>
  <si>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</si>
  <si>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</si>
  <si>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</si>
  <si>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</si>
  <si>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</si>
  <si>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</si>
  <si>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</si>
  <si>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</si>
  <si>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</si>
  <si>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</si>
  <si>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</si>
  <si>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</si>
  <si>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</si>
  <si>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</si>
  <si>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Katastarska kultura</t>
  </si>
  <si>
    <t>TABLICA  4.5.1.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</si>
</sst>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i/>
      <sz val="10"/>
      <color theme="1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9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0" xfId="0" applyFont="1" applyFill="1"/>
    <xf numFmtId="49" fontId="0" fillId="0" borderId="0" xfId="0" applyNumberFormat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" xfId="0" applyFill="1" applyBorder="1"/>
    <xf numFmtId="0" fontId="0" fillId="0" borderId="12" xfId="0" applyFill="1" applyBorder="1" applyAlignment="1">
      <alignment horizontal="center"/>
    </xf>
    <xf numFmtId="0" fontId="0" fillId="2" borderId="0" xfId="0" applyFill="1"/>
    <xf numFmtId="0" fontId="0" fillId="2" borderId="9" xfId="0" applyFill="1" applyBorder="1" applyAlignment="1">
      <alignment horizontal="center"/>
    </xf>
    <xf numFmtId="0" fontId="0" fillId="0" borderId="1" xfId="0" applyFill="1" applyBorder="1"/>
    <xf numFmtId="0" fontId="0" fillId="0" borderId="0" xfId="0" applyFill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0" borderId="9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13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/>
    </xf>
    <xf numFmtId="49" fontId="8" fillId="0" borderId="1" xfId="0" applyNumberFormat="1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0" fillId="3" borderId="15" xfId="0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/>
    </xf>
    <xf numFmtId="0" fontId="3" fillId="0" borderId="8" xfId="0" applyNumberFormat="1" applyFont="1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3" borderId="9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49" fontId="3" fillId="3" borderId="0" xfId="0" applyNumberFormat="1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3" fillId="0" borderId="13" xfId="0" applyNumberFormat="1" applyFont="1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49" fontId="8" fillId="3" borderId="1" xfId="0" applyNumberFormat="1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3" fillId="0" borderId="10" xfId="0" applyNumberFormat="1" applyFont="1" applyFill="1" applyBorder="1" applyAlignment="1">
      <alignment horizontal="center"/>
    </xf>
    <xf numFmtId="0" fontId="3" fillId="0" borderId="14" xfId="0" applyNumberFormat="1" applyFont="1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49" fontId="3" fillId="3" borderId="13" xfId="0" applyNumberFormat="1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0" fontId="0" fillId="0" borderId="4" xfId="0" applyBorder="1"/>
    <xf numFmtId="0" fontId="0" fillId="0" borderId="1" xfId="0" applyBorder="1"/>
    <xf numFmtId="0" fontId="0" fillId="0" borderId="1" xfId="0" applyNumberFormat="1" applyFill="1" applyBorder="1" applyAlignment="1">
      <alignment horizontal="right"/>
    </xf>
    <xf numFmtId="0" fontId="0" fillId="0" borderId="0" xfId="0" applyNumberFormat="1" applyFill="1" applyBorder="1" applyAlignment="1">
      <alignment horizontal="right"/>
    </xf>
    <xf numFmtId="0" fontId="0" fillId="0" borderId="8" xfId="0" applyNumberFormat="1" applyFill="1" applyBorder="1" applyAlignment="1">
      <alignment horizontal="right"/>
    </xf>
    <xf numFmtId="0" fontId="0" fillId="0" borderId="4" xfId="0" applyNumberFormat="1" applyFill="1" applyBorder="1" applyAlignment="1">
      <alignment horizontal="right"/>
    </xf>
    <xf numFmtId="0" fontId="0" fillId="0" borderId="6" xfId="0" applyNumberFormat="1" applyFill="1" applyBorder="1" applyAlignment="1">
      <alignment horizontal="right"/>
    </xf>
    <xf numFmtId="0" fontId="0" fillId="0" borderId="5" xfId="0" applyNumberFormat="1" applyFill="1" applyBorder="1" applyAlignment="1">
      <alignment horizontal="right" vertical="center"/>
    </xf>
    <xf numFmtId="0" fontId="0" fillId="0" borderId="1" xfId="0" applyNumberFormat="1" applyFill="1" applyBorder="1" applyAlignment="1">
      <alignment horizontal="right" vertical="center"/>
    </xf>
    <xf numFmtId="0" fontId="0" fillId="0" borderId="5" xfId="0" applyNumberFormat="1" applyFill="1" applyBorder="1" applyAlignment="1">
      <alignment horizontal="right"/>
    </xf>
    <xf numFmtId="0" fontId="0" fillId="0" borderId="1" xfId="0" applyNumberFormat="1" applyFill="1" applyBorder="1" applyAlignment="1">
      <alignment horizontal="right" vertical="center" wrapText="1"/>
    </xf>
    <xf numFmtId="0" fontId="0" fillId="0" borderId="9" xfId="0" applyNumberFormat="1" applyFill="1" applyBorder="1" applyAlignment="1">
      <alignment horizontal="right"/>
    </xf>
    <xf numFmtId="0" fontId="0" fillId="2" borderId="1" xfId="0" applyNumberForma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right"/>
    </xf>
    <xf numFmtId="0" fontId="0" fillId="3" borderId="1" xfId="0" applyNumberFormat="1" applyFill="1" applyBorder="1" applyAlignment="1">
      <alignment horizontal="right"/>
    </xf>
    <xf numFmtId="3" fontId="0" fillId="0" borderId="1" xfId="0" applyNumberFormat="1" applyFill="1" applyBorder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4" xfId="0" applyNumberFormat="1" applyFill="1" applyBorder="1" applyAlignment="1">
      <alignment horizontal="right" vertical="center"/>
    </xf>
    <xf numFmtId="0" fontId="0" fillId="0" borderId="1" xfId="0" applyNumberFormat="1" applyBorder="1" applyAlignment="1">
      <alignment horizontal="right"/>
    </xf>
    <xf numFmtId="0" fontId="0" fillId="2" borderId="1" xfId="0" applyFill="1" applyBorder="1" applyAlignment="1">
      <alignment horizontal="right"/>
    </xf>
    <xf numFmtId="0" fontId="5" fillId="0" borderId="1" xfId="0" applyFont="1" applyFill="1" applyBorder="1" applyAlignment="1">
      <alignment horizontal="right" vertical="center"/>
    </xf>
    <xf numFmtId="0" fontId="0" fillId="0" borderId="1" xfId="0" applyFill="1" applyBorder="1" applyAlignment="1">
      <alignment horizontal="right"/>
    </xf>
    <xf numFmtId="0" fontId="0" fillId="0" borderId="4" xfId="0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8" xfId="0" applyFill="1" applyBorder="1" applyAlignment="1">
      <alignment horizontal="right"/>
    </xf>
    <xf numFmtId="0" fontId="0" fillId="0" borderId="1" xfId="0" applyFill="1" applyBorder="1" applyAlignment="1">
      <alignment horizontal="right" vertical="center"/>
    </xf>
    <xf numFmtId="0" fontId="0" fillId="0" borderId="8" xfId="0" applyFill="1" applyBorder="1" applyAlignment="1">
      <alignment horizontal="right" vertical="center"/>
    </xf>
    <xf numFmtId="0" fontId="0" fillId="0" borderId="5" xfId="0" applyFill="1" applyBorder="1" applyAlignment="1">
      <alignment horizontal="right"/>
    </xf>
    <xf numFmtId="0" fontId="0" fillId="0" borderId="5" xfId="0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4" xfId="0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right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14" fillId="2" borderId="7" xfId="0" applyFont="1" applyFill="1" applyBorder="1" applyAlignment="1">
      <alignment horizontal="center"/>
    </xf>
    <xf numFmtId="49" fontId="14" fillId="2" borderId="1" xfId="0" applyNumberFormat="1" applyFont="1" applyFill="1" applyBorder="1" applyAlignment="1">
      <alignment horizontal="center"/>
    </xf>
    <xf numFmtId="0" fontId="14" fillId="2" borderId="1" xfId="0" applyNumberFormat="1" applyFont="1" applyFill="1" applyBorder="1" applyAlignment="1">
      <alignment horizontal="right"/>
    </xf>
    <xf numFmtId="0" fontId="13" fillId="2" borderId="7" xfId="0" applyFont="1" applyFill="1" applyBorder="1" applyAlignment="1">
      <alignment horizontal="right"/>
    </xf>
    <xf numFmtId="0" fontId="13" fillId="2" borderId="1" xfId="0" applyFont="1" applyFill="1" applyBorder="1" applyAlignment="1">
      <alignment horizontal="right"/>
    </xf>
    <xf numFmtId="0" fontId="13" fillId="2" borderId="2" xfId="0" applyFont="1" applyFill="1" applyBorder="1" applyAlignment="1">
      <alignment horizontal="center"/>
    </xf>
    <xf numFmtId="0" fontId="13" fillId="0" borderId="0" xfId="0" applyFont="1" applyFill="1"/>
    <xf numFmtId="0" fontId="13" fillId="0" borderId="0" xfId="0" applyFo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0" fillId="2" borderId="9" xfId="0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top"/>
    </xf>
    <xf numFmtId="0" fontId="0" fillId="0" borderId="9" xfId="0" applyFill="1" applyBorder="1" applyAlignment="1">
      <alignment horizontal="center" vertical="top"/>
    </xf>
    <xf numFmtId="0" fontId="0" fillId="0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right" vertical="top"/>
    </xf>
    <xf numFmtId="0" fontId="0" fillId="0" borderId="0" xfId="0" applyFill="1" applyAlignment="1">
      <alignment vertical="top"/>
    </xf>
    <xf numFmtId="0" fontId="6" fillId="4" borderId="1" xfId="0" applyFont="1" applyFill="1" applyBorder="1" applyAlignment="1">
      <alignment horizontal="center"/>
    </xf>
    <xf numFmtId="0" fontId="15" fillId="2" borderId="0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0" fillId="0" borderId="2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wrapText="1"/>
    </xf>
    <xf numFmtId="0" fontId="6" fillId="3" borderId="9" xfId="0" applyFont="1" applyFill="1" applyBorder="1" applyAlignment="1">
      <alignment horizontal="center"/>
    </xf>
    <xf numFmtId="0" fontId="16" fillId="0" borderId="1" xfId="0" applyNumberFormat="1" applyFont="1" applyFill="1" applyBorder="1" applyAlignment="1">
      <alignment horizontal="right"/>
    </xf>
    <xf numFmtId="0" fontId="14" fillId="2" borderId="10" xfId="0" applyFont="1" applyFill="1" applyBorder="1"/>
    <xf numFmtId="0" fontId="13" fillId="2" borderId="16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0" fillId="0" borderId="24" xfId="0" applyBorder="1"/>
    <xf numFmtId="0" fontId="0" fillId="3" borderId="24" xfId="0" applyFill="1" applyBorder="1" applyAlignment="1">
      <alignment horizontal="center"/>
    </xf>
    <xf numFmtId="0" fontId="5" fillId="3" borderId="24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0" fillId="0" borderId="24" xfId="0" applyFill="1" applyBorder="1" applyAlignment="1">
      <alignment horizontal="center"/>
    </xf>
    <xf numFmtId="0" fontId="0" fillId="0" borderId="3" xfId="0" applyFill="1" applyBorder="1" applyAlignment="1">
      <alignment horizontal="right"/>
    </xf>
    <xf numFmtId="0" fontId="0" fillId="0" borderId="3" xfId="0" applyFill="1" applyBorder="1" applyAlignment="1">
      <alignment horizontal="right" vertical="center"/>
    </xf>
    <xf numFmtId="0" fontId="4" fillId="3" borderId="8" xfId="0" applyFont="1" applyFill="1" applyBorder="1" applyAlignment="1">
      <alignment horizontal="left"/>
    </xf>
    <xf numFmtId="0" fontId="3" fillId="3" borderId="7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right"/>
    </xf>
    <xf numFmtId="0" fontId="0" fillId="3" borderId="25" xfId="0" applyFill="1" applyBorder="1" applyAlignment="1">
      <alignment horizontal="right"/>
    </xf>
    <xf numFmtId="0" fontId="0" fillId="3" borderId="24" xfId="0" applyFill="1" applyBorder="1" applyAlignment="1">
      <alignment horizontal="center" vertical="center"/>
    </xf>
    <xf numFmtId="0" fontId="4" fillId="3" borderId="8" xfId="0" applyFont="1" applyFill="1" applyBorder="1" applyAlignment="1">
      <alignment horizontal="right"/>
    </xf>
    <xf numFmtId="0" fontId="7" fillId="2" borderId="1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 vertical="top"/>
    </xf>
    <xf numFmtId="0" fontId="5" fillId="2" borderId="1" xfId="0" applyNumberFormat="1" applyFont="1" applyFill="1" applyBorder="1" applyAlignment="1">
      <alignment horizontal="right"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right" vertical="top"/>
    </xf>
    <xf numFmtId="0" fontId="5" fillId="2" borderId="12" xfId="0" applyFont="1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0" fillId="5" borderId="2" xfId="0" applyFill="1" applyBorder="1" applyAlignment="1">
      <alignment horizont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6" borderId="24" xfId="0" applyFill="1" applyBorder="1" applyAlignment="1">
      <alignment wrapText="1"/>
    </xf>
    <xf numFmtId="0" fontId="0" fillId="3" borderId="5" xfId="0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18" fillId="3" borderId="0" xfId="0" applyFont="1" applyFill="1"/>
    <xf numFmtId="0" fontId="0" fillId="3" borderId="9" xfId="0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NumberFormat="1" applyFill="1" applyBorder="1" applyAlignment="1">
      <alignment horizontal="right" vertical="center"/>
    </xf>
    <xf numFmtId="0" fontId="0" fillId="0" borderId="25" xfId="0" applyFill="1" applyBorder="1" applyAlignment="1">
      <alignment horizontal="right" vertical="center"/>
    </xf>
    <xf numFmtId="0" fontId="7" fillId="2" borderId="1" xfId="0" applyNumberFormat="1" applyFont="1" applyFill="1" applyBorder="1" applyAlignment="1">
      <alignment horizontal="right" vertical="top" wrapText="1"/>
    </xf>
    <xf numFmtId="0" fontId="20" fillId="2" borderId="2" xfId="0" applyFont="1" applyFill="1" applyBorder="1" applyAlignment="1">
      <alignment horizontal="center" vertical="top" wrapText="1"/>
    </xf>
    <xf numFmtId="49" fontId="20" fillId="2" borderId="1" xfId="0" applyNumberFormat="1" applyFont="1" applyFill="1" applyBorder="1" applyAlignment="1">
      <alignment horizontal="center" vertical="top"/>
    </xf>
    <xf numFmtId="0" fontId="20" fillId="2" borderId="3" xfId="0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horizontal="right" vertical="top"/>
    </xf>
    <xf numFmtId="0" fontId="20" fillId="2" borderId="12" xfId="0" applyFont="1" applyFill="1" applyBorder="1" applyAlignment="1">
      <alignment horizontal="center" vertical="top" wrapText="1"/>
    </xf>
    <xf numFmtId="0" fontId="20" fillId="0" borderId="0" xfId="0" applyFont="1" applyAlignment="1">
      <alignment vertical="top"/>
    </xf>
    <xf numFmtId="0" fontId="20" fillId="0" borderId="0" xfId="0" applyFont="1"/>
    <xf numFmtId="0" fontId="7" fillId="2" borderId="1" xfId="0" applyFont="1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wrapText="1"/>
    </xf>
    <xf numFmtId="0" fontId="0" fillId="0" borderId="2" xfId="0" applyFill="1" applyBorder="1" applyAlignment="1">
      <alignment horizontal="center" wrapText="1"/>
    </xf>
    <xf numFmtId="0" fontId="14" fillId="2" borderId="7" xfId="0" applyFont="1" applyFill="1" applyBorder="1" applyAlignment="1">
      <alignment horizontal="right"/>
    </xf>
    <xf numFmtId="0" fontId="17" fillId="0" borderId="3" xfId="0" applyFont="1" applyFill="1" applyBorder="1" applyAlignment="1">
      <alignment horizontal="right" vertical="center" wrapText="1"/>
    </xf>
    <xf numFmtId="0" fontId="0" fillId="0" borderId="16" xfId="0" applyFill="1" applyBorder="1" applyAlignment="1">
      <alignment horizontal="right"/>
    </xf>
    <xf numFmtId="0" fontId="6" fillId="3" borderId="1" xfId="0" applyFont="1" applyFill="1" applyBorder="1" applyAlignment="1">
      <alignment horizontal="right"/>
    </xf>
    <xf numFmtId="0" fontId="0" fillId="0" borderId="1" xfId="0" applyFill="1" applyBorder="1" applyAlignment="1">
      <alignment horizontal="right" wrapText="1"/>
    </xf>
    <xf numFmtId="0" fontId="0" fillId="3" borderId="8" xfId="0" applyFill="1" applyBorder="1" applyAlignment="1">
      <alignment horizontal="right"/>
    </xf>
    <xf numFmtId="0" fontId="19" fillId="2" borderId="3" xfId="0" applyFont="1" applyFill="1" applyBorder="1" applyAlignment="1">
      <alignment horizontal="right" vertical="top" wrapText="1"/>
    </xf>
    <xf numFmtId="0" fontId="0" fillId="3" borderId="2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26" xfId="0" applyFill="1" applyBorder="1" applyAlignment="1">
      <alignment horizontal="right"/>
    </xf>
    <xf numFmtId="0" fontId="0" fillId="0" borderId="5" xfId="0" applyFont="1" applyFill="1" applyBorder="1" applyAlignment="1">
      <alignment horizontal="center"/>
    </xf>
    <xf numFmtId="0" fontId="0" fillId="3" borderId="9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wrapText="1"/>
    </xf>
    <xf numFmtId="0" fontId="0" fillId="0" borderId="9" xfId="0" applyFont="1" applyFill="1" applyBorder="1" applyAlignment="1">
      <alignment horizontal="center"/>
    </xf>
    <xf numFmtId="0" fontId="0" fillId="3" borderId="9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right"/>
    </xf>
    <xf numFmtId="0" fontId="9" fillId="0" borderId="2" xfId="0" applyFont="1" applyFill="1" applyBorder="1" applyAlignment="1">
      <alignment horizontal="center"/>
    </xf>
    <xf numFmtId="0" fontId="0" fillId="0" borderId="9" xfId="0" applyFill="1" applyBorder="1" applyAlignment="1">
      <alignment horizontal="center" wrapText="1"/>
    </xf>
    <xf numFmtId="0" fontId="0" fillId="0" borderId="1" xfId="0" applyNumberFormat="1" applyFill="1" applyBorder="1" applyAlignment="1">
      <alignment horizontal="right" wrapText="1"/>
    </xf>
    <xf numFmtId="0" fontId="9" fillId="3" borderId="2" xfId="0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right"/>
    </xf>
    <xf numFmtId="0" fontId="0" fillId="3" borderId="2" xfId="0" applyFill="1" applyBorder="1"/>
    <xf numFmtId="0" fontId="0" fillId="0" borderId="1" xfId="0" applyNumberFormat="1" applyFill="1" applyBorder="1" applyAlignment="1">
      <alignment horizontal="right" vertical="top" wrapText="1"/>
    </xf>
    <xf numFmtId="0" fontId="9" fillId="0" borderId="2" xfId="0" applyFont="1" applyFill="1" applyBorder="1" applyAlignment="1">
      <alignment horizontal="center" wrapText="1"/>
    </xf>
    <xf numFmtId="0" fontId="0" fillId="3" borderId="2" xfId="0" applyFont="1" applyFill="1" applyBorder="1" applyAlignment="1">
      <alignment horizontal="center"/>
    </xf>
    <xf numFmtId="0" fontId="0" fillId="0" borderId="9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right" vertical="top" wrapText="1"/>
    </xf>
    <xf numFmtId="0" fontId="0" fillId="3" borderId="9" xfId="0" applyFill="1" applyBorder="1" applyAlignment="1">
      <alignment horizontal="center" vertical="top" wrapText="1"/>
    </xf>
    <xf numFmtId="0" fontId="0" fillId="3" borderId="1" xfId="0" applyNumberFormat="1" applyFill="1" applyBorder="1" applyAlignment="1">
      <alignment horizontal="right" vertical="top" wrapText="1"/>
    </xf>
    <xf numFmtId="0" fontId="0" fillId="3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right" vertical="center"/>
    </xf>
    <xf numFmtId="0" fontId="0" fillId="0" borderId="20" xfId="0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2" fillId="3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9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right" vertical="center"/>
    </xf>
    <xf numFmtId="0" fontId="0" fillId="3" borderId="1" xfId="0" applyFill="1" applyBorder="1" applyAlignment="1">
      <alignment horizontal="right" wrapText="1"/>
    </xf>
    <xf numFmtId="0" fontId="0" fillId="3" borderId="1" xfId="0" applyFill="1" applyBorder="1" applyAlignment="1">
      <alignment horizontal="right" vertical="top" wrapText="1"/>
    </xf>
    <xf numFmtId="49" fontId="23" fillId="3" borderId="1" xfId="0" applyNumberFormat="1" applyFont="1" applyFill="1" applyBorder="1" applyAlignment="1">
      <alignment horizontal="center"/>
    </xf>
    <xf numFmtId="0" fontId="4" fillId="3" borderId="10" xfId="0" applyFont="1" applyFill="1" applyBorder="1" applyAlignment="1">
      <alignment horizontal="left"/>
    </xf>
    <xf numFmtId="0" fontId="20" fillId="2" borderId="2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/>
    </xf>
    <xf numFmtId="0" fontId="22" fillId="3" borderId="2" xfId="0" applyFont="1" applyFill="1" applyBorder="1" applyAlignment="1">
      <alignment horizontal="center" vertical="center" wrapText="1"/>
    </xf>
    <xf numFmtId="0" fontId="21" fillId="0" borderId="27" xfId="0" applyFont="1" applyFill="1" applyBorder="1" applyAlignment="1">
      <alignment horizontal="center" vertical="center"/>
    </xf>
    <xf numFmtId="0" fontId="23" fillId="0" borderId="22" xfId="0" applyNumberFormat="1" applyFont="1" applyFill="1" applyBorder="1" applyAlignment="1">
      <alignment horizontal="center" vertical="center"/>
    </xf>
    <xf numFmtId="0" fontId="24" fillId="0" borderId="9" xfId="0" applyFont="1" applyFill="1" applyBorder="1" applyAlignment="1">
      <alignment horizontal="center" wrapText="1"/>
    </xf>
    <xf numFmtId="0" fontId="21" fillId="0" borderId="1" xfId="0" applyNumberFormat="1" applyFont="1" applyFill="1" applyBorder="1" applyAlignment="1">
      <alignment horizontal="right" vertical="top" wrapText="1"/>
    </xf>
    <xf numFmtId="0" fontId="21" fillId="0" borderId="22" xfId="0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right" vertical="center" wrapText="1"/>
    </xf>
    <xf numFmtId="0" fontId="21" fillId="0" borderId="1" xfId="0" applyFont="1" applyFill="1" applyBorder="1" applyAlignment="1">
      <alignment horizontal="right" vertical="center"/>
    </xf>
    <xf numFmtId="0" fontId="21" fillId="0" borderId="1" xfId="0" applyFont="1" applyFill="1" applyBorder="1" applyAlignment="1">
      <alignment horizontal="right" vertical="center" wrapText="1"/>
    </xf>
    <xf numFmtId="0" fontId="21" fillId="3" borderId="9" xfId="0" applyFont="1" applyFill="1" applyBorder="1" applyAlignment="1">
      <alignment horizontal="center"/>
    </xf>
    <xf numFmtId="0" fontId="21" fillId="3" borderId="1" xfId="0" applyNumberFormat="1" applyFont="1" applyFill="1" applyBorder="1" applyAlignment="1">
      <alignment horizontal="right"/>
    </xf>
    <xf numFmtId="0" fontId="21" fillId="3" borderId="1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right"/>
    </xf>
    <xf numFmtId="0" fontId="6" fillId="3" borderId="1" xfId="0" applyNumberFormat="1" applyFont="1" applyFill="1" applyBorder="1" applyAlignment="1">
      <alignment horizontal="right"/>
    </xf>
    <xf numFmtId="0" fontId="11" fillId="3" borderId="1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right" vertical="center" wrapText="1"/>
    </xf>
    <xf numFmtId="0" fontId="21" fillId="0" borderId="1" xfId="0" applyFont="1" applyFill="1" applyBorder="1" applyAlignment="1">
      <alignment horizontal="right"/>
    </xf>
    <xf numFmtId="0" fontId="21" fillId="0" borderId="10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7" fillId="2" borderId="28" xfId="0" applyFont="1" applyFill="1" applyBorder="1" applyAlignment="1">
      <alignment horizontal="center" vertical="top" wrapText="1"/>
    </xf>
    <xf numFmtId="0" fontId="0" fillId="3" borderId="23" xfId="0" applyFill="1" applyBorder="1" applyAlignment="1">
      <alignment horizontal="center" wrapText="1"/>
    </xf>
    <xf numFmtId="0" fontId="0" fillId="0" borderId="23" xfId="0" applyBorder="1"/>
    <xf numFmtId="0" fontId="0" fillId="0" borderId="24" xfId="0" applyFill="1" applyBorder="1" applyAlignment="1">
      <alignment horizontal="center" vertical="center"/>
    </xf>
    <xf numFmtId="0" fontId="27" fillId="0" borderId="0" xfId="0" applyFont="1"/>
  </cellXfs>
  <cellStyles count="1">
    <cellStyle name="Normalno" xfId="0" builtinId="0"/>
  </cellStyles>
  <dxfs count="0"/>
  <tableStyles count="0" defaultTableStyle="TableStyleMedium2" defaultPivotStyle="PivotStyleLight16"/>
  <colors>
    <mruColors>
      <color rgb="FFFF99CC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92182-CD62-4E01-8A0B-45F118484176}">
  <dimension ref="A1:XET1048572"/>
  <sheetViews>
    <sheetView zoomScale="103" workbookViewId="0">
      <selection activeCell="M308" sqref="A1:M308"/>
    </sheetView>
  </sheetViews>
  <sheetFormatPr defaultRowHeight="15" x14ac:dyDescent="0.25"/>
  <cols>
    <col min="1" max="1" width="4.7109375" style="22" customWidth="1"/>
    <col min="2" max="2" width="11.28515625" style="31" customWidth="1"/>
    <col min="3" max="3" width="11.7109375" style="13" customWidth="1"/>
    <col min="4" max="4" width="10.28515625" style="31" customWidth="1"/>
    <col min="5" max="5" width="12.5703125" style="2" customWidth="1"/>
    <col min="6" max="6" width="8.7109375" style="140" customWidth="1"/>
    <col min="7" max="7" width="19" style="2" customWidth="1"/>
    <col min="8" max="8" width="9.140625" style="155" customWidth="1"/>
    <col min="9" max="9" width="8.7109375" style="155" customWidth="1"/>
    <col min="10" max="10" width="15.140625" customWidth="1"/>
  </cols>
  <sheetData>
    <row r="1" spans="1:18" s="173" customFormat="1" ht="33.6" customHeight="1" thickBot="1" x14ac:dyDescent="0.4">
      <c r="A1" s="196"/>
      <c r="B1" s="195" t="s">
        <v>281</v>
      </c>
      <c r="C1" s="166"/>
      <c r="D1" s="167"/>
      <c r="E1" s="166"/>
      <c r="F1" s="168"/>
      <c r="G1" s="166"/>
      <c r="H1" s="169"/>
      <c r="I1" s="170"/>
      <c r="J1" s="171"/>
      <c r="K1" s="172"/>
      <c r="L1" s="172"/>
      <c r="M1" s="172"/>
      <c r="N1" s="172"/>
      <c r="O1" s="172"/>
      <c r="P1" s="172"/>
      <c r="Q1" s="172"/>
      <c r="R1" s="172"/>
    </row>
    <row r="2" spans="1:18" s="79" customFormat="1" ht="43.9" customHeight="1" thickBot="1" x14ac:dyDescent="0.3">
      <c r="A2" s="157" t="s">
        <v>404</v>
      </c>
      <c r="B2" s="75" t="s">
        <v>405</v>
      </c>
      <c r="C2" s="76" t="s">
        <v>280</v>
      </c>
      <c r="D2" s="77" t="s">
        <v>1</v>
      </c>
      <c r="E2" s="80" t="s">
        <v>409</v>
      </c>
      <c r="F2" s="158" t="s">
        <v>486</v>
      </c>
      <c r="G2" s="78" t="s">
        <v>306</v>
      </c>
      <c r="H2" s="144" t="s">
        <v>406</v>
      </c>
      <c r="I2" s="144" t="s">
        <v>111</v>
      </c>
      <c r="J2" s="76" t="s">
        <v>193</v>
      </c>
      <c r="K2" s="79" t="s">
        <v>194</v>
      </c>
      <c r="L2" s="79" t="s">
        <v>195</v>
      </c>
      <c r="M2" s="79" t="s">
        <v>196</v>
      </c>
    </row>
    <row r="3" spans="1:18" s="5" customFormat="1" ht="15.75" thickBot="1" x14ac:dyDescent="0.3">
      <c r="A3" s="4">
        <v>1</v>
      </c>
      <c r="B3" s="27" t="s">
        <v>10</v>
      </c>
      <c r="C3" s="10" t="s">
        <v>271</v>
      </c>
      <c r="D3" s="33" t="s">
        <v>200</v>
      </c>
      <c r="E3" s="159" t="s">
        <v>2</v>
      </c>
      <c r="F3" s="126">
        <v>180</v>
      </c>
      <c r="G3" s="4" t="s">
        <v>3</v>
      </c>
      <c r="H3" s="145">
        <v>512</v>
      </c>
      <c r="I3" s="146">
        <v>502</v>
      </c>
      <c r="J3" s="4" t="s">
        <v>284</v>
      </c>
      <c r="K3" s="5">
        <f>IFERROR(FIND("/",M3),999)</f>
        <v>2</v>
      </c>
      <c r="L3" s="5">
        <f>LEFT(M3,K3-1)*1</f>
        <v>2</v>
      </c>
      <c r="M3" s="5" t="str">
        <f>TRIM(SUBSTITUTE(D3,"zgr.",""))</f>
        <v>2/5</v>
      </c>
    </row>
    <row r="4" spans="1:18" s="5" customFormat="1" ht="15.75" thickBot="1" x14ac:dyDescent="0.3">
      <c r="A4" s="6">
        <v>2</v>
      </c>
      <c r="B4" s="27" t="s">
        <v>10</v>
      </c>
      <c r="C4" s="10" t="s">
        <v>271</v>
      </c>
      <c r="D4" s="33" t="s">
        <v>201</v>
      </c>
      <c r="E4" s="159" t="s">
        <v>2</v>
      </c>
      <c r="F4" s="126">
        <v>137</v>
      </c>
      <c r="G4" s="4" t="s">
        <v>3</v>
      </c>
      <c r="H4" s="147">
        <v>512</v>
      </c>
      <c r="I4" s="145">
        <v>502</v>
      </c>
      <c r="J4" s="4" t="s">
        <v>284</v>
      </c>
      <c r="K4" s="5">
        <f t="shared" ref="K4:K32" si="0">IFERROR(FIND("/",M4),999)</f>
        <v>2</v>
      </c>
      <c r="L4" s="5">
        <f t="shared" ref="L4:L32" si="1">LEFT(M4,K4-1)*1</f>
        <v>2</v>
      </c>
      <c r="M4" s="5" t="str">
        <f t="shared" ref="M4:M32" si="2">TRIM(SUBSTITUTE(D4,"zgr.",""))</f>
        <v>2/6</v>
      </c>
    </row>
    <row r="5" spans="1:18" s="5" customFormat="1" ht="15.75" thickBot="1" x14ac:dyDescent="0.3">
      <c r="A5" s="4">
        <v>3</v>
      </c>
      <c r="B5" s="27" t="s">
        <v>10</v>
      </c>
      <c r="C5" s="10" t="s">
        <v>140</v>
      </c>
      <c r="D5" s="33" t="s">
        <v>143</v>
      </c>
      <c r="E5" s="4" t="s">
        <v>198</v>
      </c>
      <c r="F5" s="127">
        <v>39</v>
      </c>
      <c r="G5" s="4" t="s">
        <v>410</v>
      </c>
      <c r="H5" s="145">
        <v>2100</v>
      </c>
      <c r="I5" s="145">
        <v>80</v>
      </c>
      <c r="J5" s="4"/>
      <c r="K5" s="5">
        <f t="shared" si="0"/>
        <v>3</v>
      </c>
      <c r="L5" s="5">
        <f t="shared" si="1"/>
        <v>15</v>
      </c>
      <c r="M5" s="5" t="str">
        <f t="shared" si="2"/>
        <v>15/1</v>
      </c>
    </row>
    <row r="6" spans="1:18" s="5" customFormat="1" ht="15.75" thickBot="1" x14ac:dyDescent="0.3">
      <c r="A6" s="4">
        <v>4</v>
      </c>
      <c r="B6" s="27" t="s">
        <v>10</v>
      </c>
      <c r="C6" s="10" t="s">
        <v>140</v>
      </c>
      <c r="D6" s="33" t="s">
        <v>150</v>
      </c>
      <c r="E6" s="4" t="s">
        <v>7</v>
      </c>
      <c r="F6" s="126">
        <v>37</v>
      </c>
      <c r="G6" s="4" t="s">
        <v>410</v>
      </c>
      <c r="H6" s="145">
        <v>2098</v>
      </c>
      <c r="I6" s="145">
        <v>80</v>
      </c>
      <c r="J6" s="4"/>
      <c r="K6" s="5">
        <f t="shared" si="0"/>
        <v>3</v>
      </c>
      <c r="L6" s="5">
        <f t="shared" si="1"/>
        <v>15</v>
      </c>
      <c r="M6" s="5" t="str">
        <f t="shared" si="2"/>
        <v>15/2</v>
      </c>
    </row>
    <row r="7" spans="1:18" s="5" customFormat="1" ht="15.75" thickBot="1" x14ac:dyDescent="0.3">
      <c r="A7" s="4">
        <v>5</v>
      </c>
      <c r="B7" s="28" t="s">
        <v>10</v>
      </c>
      <c r="C7" s="26" t="s">
        <v>140</v>
      </c>
      <c r="D7" s="34" t="s">
        <v>129</v>
      </c>
      <c r="E7" s="11" t="s">
        <v>7</v>
      </c>
      <c r="F7" s="128">
        <v>79</v>
      </c>
      <c r="G7" s="15" t="s">
        <v>411</v>
      </c>
      <c r="H7" s="148">
        <v>760</v>
      </c>
      <c r="I7" s="148">
        <v>856</v>
      </c>
      <c r="J7" s="4"/>
      <c r="K7" s="5">
        <f t="shared" si="0"/>
        <v>3</v>
      </c>
      <c r="L7" s="5">
        <f t="shared" si="1"/>
        <v>15</v>
      </c>
      <c r="M7" s="5" t="str">
        <f t="shared" si="2"/>
        <v>15/3</v>
      </c>
    </row>
    <row r="8" spans="1:18" s="5" customFormat="1" ht="15.75" thickBot="1" x14ac:dyDescent="0.3">
      <c r="A8" s="6">
        <v>6</v>
      </c>
      <c r="B8" s="27" t="s">
        <v>10</v>
      </c>
      <c r="C8" s="10" t="s">
        <v>140</v>
      </c>
      <c r="D8" s="35" t="s">
        <v>260</v>
      </c>
      <c r="E8" s="4" t="s">
        <v>7</v>
      </c>
      <c r="F8" s="126">
        <v>64</v>
      </c>
      <c r="G8" s="4" t="s">
        <v>410</v>
      </c>
      <c r="H8" s="145">
        <v>2098</v>
      </c>
      <c r="I8" s="145">
        <v>80</v>
      </c>
      <c r="J8" s="4"/>
      <c r="K8" s="5">
        <f t="shared" si="0"/>
        <v>3</v>
      </c>
      <c r="L8" s="5">
        <f t="shared" si="1"/>
        <v>16</v>
      </c>
      <c r="M8" s="5" t="str">
        <f t="shared" si="2"/>
        <v>16/1</v>
      </c>
    </row>
    <row r="9" spans="1:18" s="5" customFormat="1" ht="15.75" thickBot="1" x14ac:dyDescent="0.3">
      <c r="A9" s="4">
        <v>7</v>
      </c>
      <c r="B9" s="29" t="s">
        <v>10</v>
      </c>
      <c r="C9" s="18" t="s">
        <v>140</v>
      </c>
      <c r="D9" s="36" t="s">
        <v>155</v>
      </c>
      <c r="E9" s="14" t="s">
        <v>7</v>
      </c>
      <c r="F9" s="129">
        <v>188</v>
      </c>
      <c r="G9" s="14" t="s">
        <v>412</v>
      </c>
      <c r="H9" s="146">
        <v>2253</v>
      </c>
      <c r="I9" s="146">
        <v>65</v>
      </c>
      <c r="J9" s="4"/>
      <c r="K9" s="5">
        <f t="shared" si="0"/>
        <v>3</v>
      </c>
      <c r="L9" s="5">
        <f t="shared" si="1"/>
        <v>19</v>
      </c>
      <c r="M9" s="5" t="str">
        <f t="shared" si="2"/>
        <v>19/1</v>
      </c>
    </row>
    <row r="10" spans="1:18" s="5" customFormat="1" ht="15.75" thickBot="1" x14ac:dyDescent="0.3">
      <c r="A10" s="4">
        <v>8</v>
      </c>
      <c r="B10" s="27" t="s">
        <v>10</v>
      </c>
      <c r="C10" s="10" t="s">
        <v>140</v>
      </c>
      <c r="D10" s="33" t="s">
        <v>154</v>
      </c>
      <c r="E10" s="4" t="s">
        <v>7</v>
      </c>
      <c r="F10" s="126">
        <v>26</v>
      </c>
      <c r="G10" s="4" t="s">
        <v>412</v>
      </c>
      <c r="H10" s="145">
        <v>2253</v>
      </c>
      <c r="I10" s="147">
        <v>502</v>
      </c>
      <c r="J10" s="4"/>
      <c r="K10" s="5">
        <f t="shared" si="0"/>
        <v>3</v>
      </c>
      <c r="L10" s="5">
        <f t="shared" si="1"/>
        <v>19</v>
      </c>
      <c r="M10" s="5" t="str">
        <f t="shared" si="2"/>
        <v>19/3</v>
      </c>
    </row>
    <row r="11" spans="1:18" s="5" customFormat="1" ht="15.75" thickBot="1" x14ac:dyDescent="0.3">
      <c r="A11" s="4">
        <v>9</v>
      </c>
      <c r="B11" s="27" t="s">
        <v>10</v>
      </c>
      <c r="C11" s="10" t="s">
        <v>140</v>
      </c>
      <c r="D11" s="33" t="s">
        <v>156</v>
      </c>
      <c r="E11" s="11" t="s">
        <v>6</v>
      </c>
      <c r="F11" s="126">
        <v>40</v>
      </c>
      <c r="G11" s="4" t="s">
        <v>410</v>
      </c>
      <c r="H11" s="145">
        <v>2319</v>
      </c>
      <c r="I11" s="145">
        <v>80</v>
      </c>
      <c r="J11" s="4"/>
      <c r="K11" s="5">
        <f t="shared" si="0"/>
        <v>3</v>
      </c>
      <c r="L11" s="5">
        <f t="shared" si="1"/>
        <v>19</v>
      </c>
      <c r="M11" s="5" t="str">
        <f t="shared" si="2"/>
        <v>19/4</v>
      </c>
    </row>
    <row r="12" spans="1:18" s="5" customFormat="1" ht="15.75" thickBot="1" x14ac:dyDescent="0.3">
      <c r="A12" s="6">
        <v>10</v>
      </c>
      <c r="B12" s="27" t="s">
        <v>10</v>
      </c>
      <c r="C12" s="10" t="s">
        <v>140</v>
      </c>
      <c r="D12" s="33" t="s">
        <v>197</v>
      </c>
      <c r="E12" s="4" t="s">
        <v>6</v>
      </c>
      <c r="F12" s="126">
        <v>104</v>
      </c>
      <c r="G12" s="4" t="s">
        <v>3</v>
      </c>
      <c r="H12" s="145">
        <v>672</v>
      </c>
      <c r="I12" s="145">
        <v>502</v>
      </c>
      <c r="J12" s="4"/>
      <c r="K12" s="5">
        <f t="shared" si="0"/>
        <v>3</v>
      </c>
      <c r="L12" s="5">
        <f t="shared" si="1"/>
        <v>19</v>
      </c>
      <c r="M12" s="5" t="str">
        <f t="shared" si="2"/>
        <v>19/5</v>
      </c>
    </row>
    <row r="13" spans="1:18" s="5" customFormat="1" ht="15.75" thickBot="1" x14ac:dyDescent="0.3">
      <c r="A13" s="4">
        <v>11</v>
      </c>
      <c r="B13" s="27" t="s">
        <v>10</v>
      </c>
      <c r="C13" s="10" t="s">
        <v>140</v>
      </c>
      <c r="D13" s="33" t="s">
        <v>157</v>
      </c>
      <c r="E13" s="11" t="s">
        <v>6</v>
      </c>
      <c r="F13" s="126">
        <v>133</v>
      </c>
      <c r="G13" s="4" t="s">
        <v>412</v>
      </c>
      <c r="H13" s="145">
        <v>2392</v>
      </c>
      <c r="I13" s="145">
        <v>65</v>
      </c>
      <c r="J13" s="4"/>
      <c r="K13" s="5">
        <f t="shared" si="0"/>
        <v>3</v>
      </c>
      <c r="L13" s="5">
        <f t="shared" si="1"/>
        <v>19</v>
      </c>
      <c r="M13" s="5" t="str">
        <f t="shared" si="2"/>
        <v>19/6</v>
      </c>
    </row>
    <row r="14" spans="1:18" s="5" customFormat="1" ht="15.75" thickBot="1" x14ac:dyDescent="0.3">
      <c r="A14" s="4">
        <v>12</v>
      </c>
      <c r="B14" s="27" t="s">
        <v>10</v>
      </c>
      <c r="C14" s="16" t="s">
        <v>22</v>
      </c>
      <c r="D14" s="33" t="s">
        <v>130</v>
      </c>
      <c r="E14" s="4" t="s">
        <v>7</v>
      </c>
      <c r="F14" s="127">
        <v>133</v>
      </c>
      <c r="G14" s="4" t="s">
        <v>3</v>
      </c>
      <c r="H14" s="145">
        <v>2248</v>
      </c>
      <c r="I14" s="147">
        <v>502</v>
      </c>
      <c r="J14" s="4"/>
      <c r="K14" s="5">
        <f t="shared" si="0"/>
        <v>3</v>
      </c>
      <c r="L14" s="5">
        <f t="shared" si="1"/>
        <v>20</v>
      </c>
      <c r="M14" s="5" t="str">
        <f t="shared" si="2"/>
        <v>20/4</v>
      </c>
    </row>
    <row r="15" spans="1:18" s="5" customFormat="1" ht="15.75" thickBot="1" x14ac:dyDescent="0.3">
      <c r="A15" s="4">
        <v>13</v>
      </c>
      <c r="B15" s="27" t="s">
        <v>10</v>
      </c>
      <c r="C15" s="10" t="s">
        <v>22</v>
      </c>
      <c r="D15" s="33" t="s">
        <v>159</v>
      </c>
      <c r="E15" s="4" t="s">
        <v>6</v>
      </c>
      <c r="F15" s="126">
        <v>79</v>
      </c>
      <c r="G15" s="4" t="s">
        <v>413</v>
      </c>
      <c r="H15" s="145">
        <v>167</v>
      </c>
      <c r="I15" s="145">
        <v>502</v>
      </c>
      <c r="J15" s="4"/>
      <c r="K15" s="5">
        <f t="shared" si="0"/>
        <v>3</v>
      </c>
      <c r="L15" s="5">
        <f t="shared" si="1"/>
        <v>20</v>
      </c>
      <c r="M15" s="5" t="str">
        <f t="shared" si="2"/>
        <v>20/5</v>
      </c>
    </row>
    <row r="16" spans="1:18" s="5" customFormat="1" ht="15.75" thickBot="1" x14ac:dyDescent="0.3">
      <c r="A16" s="6">
        <v>14</v>
      </c>
      <c r="B16" s="27" t="s">
        <v>10</v>
      </c>
      <c r="C16" s="10" t="s">
        <v>22</v>
      </c>
      <c r="D16" s="36" t="s">
        <v>158</v>
      </c>
      <c r="E16" s="4" t="s">
        <v>7</v>
      </c>
      <c r="F16" s="126">
        <v>165</v>
      </c>
      <c r="G16" s="4" t="s">
        <v>414</v>
      </c>
      <c r="H16" s="147">
        <v>1394</v>
      </c>
      <c r="I16" s="145">
        <v>502</v>
      </c>
      <c r="J16" s="4"/>
      <c r="K16" s="5">
        <f t="shared" si="0"/>
        <v>3</v>
      </c>
      <c r="L16" s="5">
        <f t="shared" si="1"/>
        <v>21</v>
      </c>
      <c r="M16" s="5" t="str">
        <f t="shared" si="2"/>
        <v>21/1</v>
      </c>
    </row>
    <row r="17" spans="1:13" s="5" customFormat="1" ht="15.75" thickBot="1" x14ac:dyDescent="0.3">
      <c r="A17" s="4">
        <v>15</v>
      </c>
      <c r="B17" s="27" t="s">
        <v>10</v>
      </c>
      <c r="C17" s="10" t="s">
        <v>22</v>
      </c>
      <c r="D17" s="33" t="s">
        <v>205</v>
      </c>
      <c r="E17" s="4" t="s">
        <v>7</v>
      </c>
      <c r="F17" s="126">
        <v>158</v>
      </c>
      <c r="G17" s="4" t="s">
        <v>3</v>
      </c>
      <c r="H17" s="145">
        <v>1801</v>
      </c>
      <c r="I17" s="145">
        <v>502</v>
      </c>
      <c r="J17" s="4"/>
      <c r="K17" s="5">
        <f t="shared" si="0"/>
        <v>3</v>
      </c>
      <c r="L17" s="5">
        <f t="shared" si="1"/>
        <v>21</v>
      </c>
      <c r="M17" s="5" t="str">
        <f t="shared" si="2"/>
        <v>21/2</v>
      </c>
    </row>
    <row r="18" spans="1:13" s="5" customFormat="1" ht="15.75" thickBot="1" x14ac:dyDescent="0.3">
      <c r="A18" s="4">
        <v>16</v>
      </c>
      <c r="B18" s="27" t="s">
        <v>10</v>
      </c>
      <c r="C18" s="10" t="s">
        <v>33</v>
      </c>
      <c r="D18" s="33" t="s">
        <v>202</v>
      </c>
      <c r="E18" s="7" t="s">
        <v>6</v>
      </c>
      <c r="F18" s="126">
        <v>180</v>
      </c>
      <c r="G18" s="4" t="s">
        <v>3</v>
      </c>
      <c r="H18" s="145">
        <v>57</v>
      </c>
      <c r="I18" s="145">
        <v>502</v>
      </c>
      <c r="J18" s="4"/>
      <c r="K18" s="5">
        <f t="shared" si="0"/>
        <v>3</v>
      </c>
      <c r="L18" s="5">
        <f t="shared" si="1"/>
        <v>33</v>
      </c>
      <c r="M18" s="5" t="str">
        <f t="shared" si="2"/>
        <v>33/5</v>
      </c>
    </row>
    <row r="19" spans="1:13" s="5" customFormat="1" ht="15.75" thickBot="1" x14ac:dyDescent="0.3">
      <c r="A19" s="4">
        <v>17</v>
      </c>
      <c r="B19" s="27" t="s">
        <v>10</v>
      </c>
      <c r="C19" s="10" t="s">
        <v>35</v>
      </c>
      <c r="D19" s="33" t="s">
        <v>170</v>
      </c>
      <c r="E19" s="4" t="s">
        <v>6</v>
      </c>
      <c r="F19" s="126">
        <v>154</v>
      </c>
      <c r="G19" s="4" t="s">
        <v>415</v>
      </c>
      <c r="H19" s="145">
        <v>1059</v>
      </c>
      <c r="I19" s="145">
        <v>502</v>
      </c>
      <c r="J19" s="4"/>
      <c r="K19" s="5">
        <f t="shared" si="0"/>
        <v>3</v>
      </c>
      <c r="L19" s="5">
        <f t="shared" si="1"/>
        <v>36</v>
      </c>
      <c r="M19" s="5" t="str">
        <f t="shared" si="2"/>
        <v>36/1</v>
      </c>
    </row>
    <row r="20" spans="1:13" s="5" customFormat="1" ht="15.75" thickBot="1" x14ac:dyDescent="0.3">
      <c r="A20" s="6">
        <v>18</v>
      </c>
      <c r="B20" s="27" t="s">
        <v>10</v>
      </c>
      <c r="C20" s="10" t="s">
        <v>35</v>
      </c>
      <c r="D20" s="33" t="s">
        <v>169</v>
      </c>
      <c r="E20" s="8" t="s">
        <v>6</v>
      </c>
      <c r="F20" s="126">
        <v>142</v>
      </c>
      <c r="G20" s="4" t="s">
        <v>415</v>
      </c>
      <c r="H20" s="145">
        <v>1059</v>
      </c>
      <c r="I20" s="145">
        <v>502</v>
      </c>
      <c r="J20" s="4"/>
      <c r="K20" s="5">
        <f t="shared" si="0"/>
        <v>3</v>
      </c>
      <c r="L20" s="5">
        <f t="shared" si="1"/>
        <v>36</v>
      </c>
      <c r="M20" s="5" t="str">
        <f t="shared" si="2"/>
        <v>36/3</v>
      </c>
    </row>
    <row r="21" spans="1:13" s="5" customFormat="1" ht="15.75" thickBot="1" x14ac:dyDescent="0.3">
      <c r="A21" s="4">
        <v>19</v>
      </c>
      <c r="B21" s="27" t="s">
        <v>10</v>
      </c>
      <c r="C21" s="10" t="s">
        <v>35</v>
      </c>
      <c r="D21" s="33" t="s">
        <v>206</v>
      </c>
      <c r="E21" s="4" t="s">
        <v>6</v>
      </c>
      <c r="F21" s="130">
        <v>20</v>
      </c>
      <c r="G21" s="4" t="s">
        <v>3</v>
      </c>
      <c r="H21" s="145">
        <v>1987</v>
      </c>
      <c r="I21" s="145">
        <v>826</v>
      </c>
      <c r="J21" s="4"/>
      <c r="K21" s="5">
        <f t="shared" si="0"/>
        <v>3</v>
      </c>
      <c r="L21" s="5">
        <f t="shared" si="1"/>
        <v>36</v>
      </c>
      <c r="M21" s="5" t="str">
        <f t="shared" si="2"/>
        <v>36/4</v>
      </c>
    </row>
    <row r="22" spans="1:13" s="5" customFormat="1" ht="15.75" thickBot="1" x14ac:dyDescent="0.3">
      <c r="A22" s="6">
        <v>20</v>
      </c>
      <c r="B22" s="27" t="s">
        <v>10</v>
      </c>
      <c r="C22" s="10" t="s">
        <v>35</v>
      </c>
      <c r="D22" s="34" t="s">
        <v>208</v>
      </c>
      <c r="E22" s="15" t="s">
        <v>4</v>
      </c>
      <c r="F22" s="128">
        <v>69</v>
      </c>
      <c r="G22" s="4" t="s">
        <v>3</v>
      </c>
      <c r="H22" s="145">
        <v>1724</v>
      </c>
      <c r="I22" s="148">
        <v>502</v>
      </c>
      <c r="J22" s="26"/>
      <c r="K22" s="5">
        <f t="shared" si="0"/>
        <v>3</v>
      </c>
      <c r="L22" s="5">
        <f t="shared" si="1"/>
        <v>36</v>
      </c>
      <c r="M22" s="5" t="str">
        <f t="shared" si="2"/>
        <v>36/5</v>
      </c>
    </row>
    <row r="23" spans="1:13" s="5" customFormat="1" ht="15.75" thickBot="1" x14ac:dyDescent="0.3">
      <c r="A23" s="4">
        <v>21</v>
      </c>
      <c r="B23" s="27" t="s">
        <v>10</v>
      </c>
      <c r="C23" s="10" t="s">
        <v>35</v>
      </c>
      <c r="D23" s="33" t="s">
        <v>207</v>
      </c>
      <c r="E23" s="4" t="s">
        <v>7</v>
      </c>
      <c r="F23" s="126">
        <v>26</v>
      </c>
      <c r="G23" s="4" t="s">
        <v>3</v>
      </c>
      <c r="H23" s="147">
        <v>1694</v>
      </c>
      <c r="I23" s="145">
        <v>826</v>
      </c>
      <c r="J23" s="10"/>
      <c r="K23" s="5">
        <f t="shared" si="0"/>
        <v>3</v>
      </c>
      <c r="L23" s="5">
        <f t="shared" si="1"/>
        <v>39</v>
      </c>
      <c r="M23" s="5" t="str">
        <f t="shared" si="2"/>
        <v>39/3</v>
      </c>
    </row>
    <row r="24" spans="1:13" s="5" customFormat="1" ht="15.75" thickBot="1" x14ac:dyDescent="0.3">
      <c r="A24" s="4">
        <v>22</v>
      </c>
      <c r="B24" s="27" t="s">
        <v>10</v>
      </c>
      <c r="C24" s="10" t="s">
        <v>35</v>
      </c>
      <c r="D24" s="33" t="s">
        <v>204</v>
      </c>
      <c r="E24" s="4" t="s">
        <v>7</v>
      </c>
      <c r="F24" s="126">
        <v>42</v>
      </c>
      <c r="G24" s="4" t="s">
        <v>3</v>
      </c>
      <c r="H24" s="145">
        <v>2130</v>
      </c>
      <c r="I24" s="145">
        <v>502</v>
      </c>
      <c r="J24" s="10"/>
      <c r="K24" s="5">
        <f t="shared" si="0"/>
        <v>3</v>
      </c>
      <c r="L24" s="5">
        <f t="shared" si="1"/>
        <v>39</v>
      </c>
      <c r="M24" s="5" t="str">
        <f t="shared" si="2"/>
        <v>39/4</v>
      </c>
    </row>
    <row r="25" spans="1:13" s="48" customFormat="1" ht="30.75" thickBot="1" x14ac:dyDescent="0.3">
      <c r="A25" s="44">
        <v>23</v>
      </c>
      <c r="B25" s="45" t="s">
        <v>10</v>
      </c>
      <c r="C25" s="64" t="s">
        <v>32</v>
      </c>
      <c r="D25" s="52" t="s">
        <v>211</v>
      </c>
      <c r="E25" s="63" t="s">
        <v>300</v>
      </c>
      <c r="F25" s="131">
        <v>34</v>
      </c>
      <c r="G25" s="44" t="s">
        <v>3</v>
      </c>
      <c r="H25" s="149">
        <v>1724</v>
      </c>
      <c r="I25" s="150">
        <v>1240</v>
      </c>
      <c r="J25" s="66"/>
      <c r="K25" s="48">
        <f t="shared" si="0"/>
        <v>3</v>
      </c>
      <c r="L25" s="48">
        <f t="shared" si="1"/>
        <v>42</v>
      </c>
      <c r="M25" s="48" t="str">
        <f t="shared" si="2"/>
        <v>42/3</v>
      </c>
    </row>
    <row r="26" spans="1:13" s="48" customFormat="1" ht="30.75" thickBot="1" x14ac:dyDescent="0.3">
      <c r="A26" s="53">
        <v>24</v>
      </c>
      <c r="B26" s="45" t="s">
        <v>10</v>
      </c>
      <c r="C26" s="62" t="s">
        <v>32</v>
      </c>
      <c r="D26" s="47" t="s">
        <v>272</v>
      </c>
      <c r="E26" s="61" t="s">
        <v>300</v>
      </c>
      <c r="F26" s="132">
        <v>133</v>
      </c>
      <c r="G26" s="44" t="s">
        <v>3</v>
      </c>
      <c r="H26" s="149">
        <v>544</v>
      </c>
      <c r="I26" s="149">
        <v>828</v>
      </c>
      <c r="J26" s="62"/>
      <c r="K26" s="48">
        <f t="shared" si="0"/>
        <v>3</v>
      </c>
      <c r="L26" s="48">
        <f t="shared" si="1"/>
        <v>47</v>
      </c>
      <c r="M26" s="48" t="str">
        <f t="shared" si="2"/>
        <v>47/10</v>
      </c>
    </row>
    <row r="27" spans="1:13" s="5" customFormat="1" ht="15.75" thickBot="1" x14ac:dyDescent="0.3">
      <c r="A27" s="4">
        <v>25</v>
      </c>
      <c r="B27" s="27" t="s">
        <v>10</v>
      </c>
      <c r="C27" s="16" t="s">
        <v>32</v>
      </c>
      <c r="D27" s="37" t="s">
        <v>273</v>
      </c>
      <c r="E27" s="6" t="s">
        <v>6</v>
      </c>
      <c r="F27" s="133">
        <v>21</v>
      </c>
      <c r="G27" s="4" t="s">
        <v>3</v>
      </c>
      <c r="H27" s="145">
        <v>544</v>
      </c>
      <c r="I27" s="151">
        <v>828</v>
      </c>
      <c r="J27" s="16"/>
      <c r="K27" s="5">
        <f t="shared" si="0"/>
        <v>3</v>
      </c>
      <c r="L27" s="5">
        <f t="shared" si="1"/>
        <v>47</v>
      </c>
      <c r="M27" s="5" t="str">
        <f t="shared" si="2"/>
        <v>47/11</v>
      </c>
    </row>
    <row r="28" spans="1:13" s="5" customFormat="1" ht="15.75" thickBot="1" x14ac:dyDescent="0.3">
      <c r="A28" s="4">
        <v>26</v>
      </c>
      <c r="B28" s="27" t="s">
        <v>10</v>
      </c>
      <c r="C28" s="10" t="s">
        <v>32</v>
      </c>
      <c r="D28" s="33" t="s">
        <v>209</v>
      </c>
      <c r="E28" s="4" t="s">
        <v>76</v>
      </c>
      <c r="F28" s="126">
        <v>60</v>
      </c>
      <c r="G28" s="4" t="s">
        <v>3</v>
      </c>
      <c r="H28" s="145">
        <v>1724</v>
      </c>
      <c r="I28" s="145">
        <v>826</v>
      </c>
      <c r="J28" s="10"/>
      <c r="K28" s="5">
        <f t="shared" si="0"/>
        <v>3</v>
      </c>
      <c r="L28" s="5">
        <f t="shared" si="1"/>
        <v>51</v>
      </c>
      <c r="M28" s="5" t="str">
        <f t="shared" si="2"/>
        <v>51/1</v>
      </c>
    </row>
    <row r="29" spans="1:13" s="5" customFormat="1" ht="15.75" thickBot="1" x14ac:dyDescent="0.3">
      <c r="A29" s="4">
        <v>27</v>
      </c>
      <c r="B29" s="27" t="s">
        <v>10</v>
      </c>
      <c r="C29" s="16" t="s">
        <v>32</v>
      </c>
      <c r="D29" s="37" t="s">
        <v>210</v>
      </c>
      <c r="E29" s="6" t="s">
        <v>7</v>
      </c>
      <c r="F29" s="133">
        <v>22</v>
      </c>
      <c r="G29" s="4" t="s">
        <v>3</v>
      </c>
      <c r="H29" s="145">
        <v>370</v>
      </c>
      <c r="I29" s="151">
        <v>826</v>
      </c>
      <c r="J29" s="16"/>
      <c r="K29" s="5">
        <f t="shared" si="0"/>
        <v>3</v>
      </c>
      <c r="L29" s="5">
        <f t="shared" si="1"/>
        <v>54</v>
      </c>
      <c r="M29" s="5" t="str">
        <f t="shared" si="2"/>
        <v>54/6</v>
      </c>
    </row>
    <row r="30" spans="1:13" s="5" customFormat="1" ht="15.75" thickBot="1" x14ac:dyDescent="0.3">
      <c r="A30" s="6">
        <v>28</v>
      </c>
      <c r="B30" s="27" t="s">
        <v>10</v>
      </c>
      <c r="C30" s="10" t="s">
        <v>32</v>
      </c>
      <c r="D30" s="33" t="s">
        <v>214</v>
      </c>
      <c r="E30" s="1" t="s">
        <v>295</v>
      </c>
      <c r="F30" s="126">
        <v>68</v>
      </c>
      <c r="G30" s="4" t="s">
        <v>3</v>
      </c>
      <c r="H30" s="145">
        <v>137</v>
      </c>
      <c r="I30" s="145">
        <v>502</v>
      </c>
      <c r="J30" s="10"/>
      <c r="K30" s="5">
        <f t="shared" si="0"/>
        <v>3</v>
      </c>
      <c r="L30" s="5">
        <f t="shared" si="1"/>
        <v>57</v>
      </c>
      <c r="M30" s="5" t="str">
        <f t="shared" si="2"/>
        <v>57/1</v>
      </c>
    </row>
    <row r="31" spans="1:13" s="48" customFormat="1" ht="27" customHeight="1" thickBot="1" x14ac:dyDescent="0.3">
      <c r="A31" s="44">
        <v>29</v>
      </c>
      <c r="B31" s="45" t="s">
        <v>10</v>
      </c>
      <c r="C31" s="46" t="s">
        <v>14</v>
      </c>
      <c r="D31" s="47" t="s">
        <v>203</v>
      </c>
      <c r="E31" s="44" t="s">
        <v>7</v>
      </c>
      <c r="F31" s="132">
        <v>14</v>
      </c>
      <c r="G31" s="44" t="s">
        <v>3</v>
      </c>
      <c r="H31" s="149">
        <v>851</v>
      </c>
      <c r="I31" s="149">
        <v>502</v>
      </c>
      <c r="J31" s="43" t="s">
        <v>283</v>
      </c>
      <c r="K31" s="48">
        <f t="shared" si="0"/>
        <v>3</v>
      </c>
      <c r="L31" s="48">
        <f t="shared" si="1"/>
        <v>62</v>
      </c>
      <c r="M31" s="48" t="str">
        <f t="shared" si="2"/>
        <v>62/1</v>
      </c>
    </row>
    <row r="32" spans="1:13" s="5" customFormat="1" ht="15.75" thickBot="1" x14ac:dyDescent="0.3">
      <c r="A32" s="4">
        <v>30</v>
      </c>
      <c r="B32" s="27" t="s">
        <v>10</v>
      </c>
      <c r="C32" s="10" t="s">
        <v>80</v>
      </c>
      <c r="D32" s="37" t="s">
        <v>212</v>
      </c>
      <c r="E32" s="6" t="s">
        <v>6</v>
      </c>
      <c r="F32" s="133">
        <v>135</v>
      </c>
      <c r="G32" s="4" t="s">
        <v>3</v>
      </c>
      <c r="H32" s="145">
        <v>1724</v>
      </c>
      <c r="I32" s="151">
        <v>912</v>
      </c>
      <c r="J32" s="16"/>
      <c r="K32" s="5">
        <f t="shared" si="0"/>
        <v>3</v>
      </c>
      <c r="L32" s="5">
        <f t="shared" si="1"/>
        <v>77</v>
      </c>
      <c r="M32" s="5" t="str">
        <f t="shared" si="2"/>
        <v>77/12</v>
      </c>
    </row>
    <row r="33" spans="1:13" s="5" customFormat="1" ht="15.75" thickBot="1" x14ac:dyDescent="0.3">
      <c r="A33" s="4">
        <v>31</v>
      </c>
      <c r="B33" s="27" t="s">
        <v>10</v>
      </c>
      <c r="C33" s="16" t="s">
        <v>80</v>
      </c>
      <c r="D33" s="33" t="s">
        <v>213</v>
      </c>
      <c r="E33" s="4" t="s">
        <v>6</v>
      </c>
      <c r="F33" s="126">
        <v>23</v>
      </c>
      <c r="G33" s="4" t="s">
        <v>3</v>
      </c>
      <c r="H33" s="145">
        <v>1724</v>
      </c>
      <c r="I33" s="145">
        <v>912</v>
      </c>
      <c r="J33" s="10"/>
      <c r="K33" s="5">
        <f t="shared" ref="K33:K65" si="3">IFERROR(FIND("/",M33),999)</f>
        <v>3</v>
      </c>
      <c r="L33" s="5">
        <f t="shared" ref="L33:L65" si="4">LEFT(M33,K33-1)*1</f>
        <v>77</v>
      </c>
      <c r="M33" s="5" t="str">
        <f t="shared" ref="M33:M65" si="5">TRIM(SUBSTITUTE(D33,"zgr.",""))</f>
        <v>77/15</v>
      </c>
    </row>
    <row r="34" spans="1:13" s="5" customFormat="1" ht="15.75" thickBot="1" x14ac:dyDescent="0.3">
      <c r="A34" s="6">
        <v>32</v>
      </c>
      <c r="B34" s="27" t="s">
        <v>10</v>
      </c>
      <c r="C34" s="10" t="s">
        <v>80</v>
      </c>
      <c r="D34" s="37" t="s">
        <v>127</v>
      </c>
      <c r="E34" s="6" t="s">
        <v>8</v>
      </c>
      <c r="F34" s="133">
        <v>114</v>
      </c>
      <c r="G34" s="4" t="s">
        <v>3</v>
      </c>
      <c r="H34" s="145">
        <v>2068</v>
      </c>
      <c r="I34" s="151">
        <v>912</v>
      </c>
      <c r="J34" s="4"/>
      <c r="K34" s="5">
        <f t="shared" si="3"/>
        <v>3</v>
      </c>
      <c r="L34" s="5">
        <f t="shared" si="4"/>
        <v>77</v>
      </c>
      <c r="M34" s="5" t="str">
        <f t="shared" si="5"/>
        <v>77/2</v>
      </c>
    </row>
    <row r="35" spans="1:13" s="5" customFormat="1" ht="15.75" thickBot="1" x14ac:dyDescent="0.3">
      <c r="A35" s="4">
        <v>33</v>
      </c>
      <c r="B35" s="27" t="s">
        <v>10</v>
      </c>
      <c r="C35" s="10" t="s">
        <v>80</v>
      </c>
      <c r="D35" s="33" t="s">
        <v>128</v>
      </c>
      <c r="E35" s="4" t="s">
        <v>8</v>
      </c>
      <c r="F35" s="126">
        <v>121</v>
      </c>
      <c r="G35" s="4" t="s">
        <v>3</v>
      </c>
      <c r="H35" s="145">
        <v>2074</v>
      </c>
      <c r="I35" s="145">
        <v>912</v>
      </c>
      <c r="J35" s="10"/>
      <c r="K35" s="5">
        <f t="shared" si="3"/>
        <v>3</v>
      </c>
      <c r="L35" s="5">
        <f t="shared" si="4"/>
        <v>77</v>
      </c>
      <c r="M35" s="5" t="str">
        <f t="shared" si="5"/>
        <v>77/3</v>
      </c>
    </row>
    <row r="36" spans="1:13" s="5" customFormat="1" ht="15.75" thickBot="1" x14ac:dyDescent="0.3">
      <c r="A36" s="6">
        <v>34</v>
      </c>
      <c r="B36" s="27" t="s">
        <v>10</v>
      </c>
      <c r="C36" s="10" t="s">
        <v>80</v>
      </c>
      <c r="D36" s="37" t="s">
        <v>181</v>
      </c>
      <c r="E36" s="6" t="s">
        <v>289</v>
      </c>
      <c r="F36" s="129">
        <v>525</v>
      </c>
      <c r="G36" s="4" t="s">
        <v>286</v>
      </c>
      <c r="H36" s="145">
        <v>2572</v>
      </c>
      <c r="I36" s="146">
        <v>912</v>
      </c>
      <c r="J36" s="18"/>
      <c r="K36" s="5">
        <f t="shared" si="3"/>
        <v>3</v>
      </c>
      <c r="L36" s="5">
        <f t="shared" si="4"/>
        <v>77</v>
      </c>
      <c r="M36" s="5" t="str">
        <f t="shared" si="5"/>
        <v>77/6</v>
      </c>
    </row>
    <row r="37" spans="1:13" s="5" customFormat="1" ht="15.75" thickBot="1" x14ac:dyDescent="0.3">
      <c r="A37" s="4">
        <v>35</v>
      </c>
      <c r="B37" s="27" t="s">
        <v>10</v>
      </c>
      <c r="C37" s="10" t="s">
        <v>80</v>
      </c>
      <c r="D37" s="33" t="s">
        <v>182</v>
      </c>
      <c r="E37" s="4" t="s">
        <v>199</v>
      </c>
      <c r="F37" s="126">
        <v>774</v>
      </c>
      <c r="G37" s="4" t="s">
        <v>287</v>
      </c>
      <c r="H37" s="145">
        <v>2559</v>
      </c>
      <c r="I37" s="145">
        <v>1142</v>
      </c>
      <c r="J37" s="10"/>
      <c r="K37" s="5">
        <f t="shared" si="3"/>
        <v>3</v>
      </c>
      <c r="L37" s="5">
        <f t="shared" si="4"/>
        <v>77</v>
      </c>
      <c r="M37" s="5" t="str">
        <f t="shared" si="5"/>
        <v>77/7</v>
      </c>
    </row>
    <row r="38" spans="1:13" s="48" customFormat="1" ht="45.75" thickBot="1" x14ac:dyDescent="0.3">
      <c r="A38" s="44">
        <v>36</v>
      </c>
      <c r="B38" s="45" t="s">
        <v>10</v>
      </c>
      <c r="C38" s="56" t="s">
        <v>271</v>
      </c>
      <c r="D38" s="47" t="s">
        <v>165</v>
      </c>
      <c r="E38" s="59" t="s">
        <v>299</v>
      </c>
      <c r="F38" s="134">
        <v>2228</v>
      </c>
      <c r="G38" s="44" t="s">
        <v>416</v>
      </c>
      <c r="H38" s="149">
        <v>506</v>
      </c>
      <c r="I38" s="149">
        <v>461</v>
      </c>
      <c r="J38" s="67" t="s">
        <v>417</v>
      </c>
      <c r="K38" s="48">
        <f t="shared" si="3"/>
        <v>3</v>
      </c>
      <c r="L38" s="48">
        <f t="shared" si="4"/>
        <v>87</v>
      </c>
      <c r="M38" s="48" t="str">
        <f t="shared" si="5"/>
        <v>87/2</v>
      </c>
    </row>
    <row r="39" spans="1:13" s="5" customFormat="1" ht="15.75" thickBot="1" x14ac:dyDescent="0.3">
      <c r="A39" s="4">
        <v>37</v>
      </c>
      <c r="B39" s="27" t="s">
        <v>10</v>
      </c>
      <c r="C39" s="9" t="s">
        <v>285</v>
      </c>
      <c r="D39" s="33" t="s">
        <v>168</v>
      </c>
      <c r="E39" s="9" t="s">
        <v>294</v>
      </c>
      <c r="F39" s="126">
        <v>126</v>
      </c>
      <c r="G39" s="4" t="s">
        <v>418</v>
      </c>
      <c r="H39" s="147">
        <v>2247</v>
      </c>
      <c r="I39" s="145">
        <v>118</v>
      </c>
      <c r="J39" s="4"/>
      <c r="K39" s="5">
        <f t="shared" si="3"/>
        <v>4</v>
      </c>
      <c r="L39" s="5">
        <f t="shared" si="4"/>
        <v>154</v>
      </c>
      <c r="M39" s="5" t="str">
        <f t="shared" si="5"/>
        <v>154/2</v>
      </c>
    </row>
    <row r="40" spans="1:13" s="5" customFormat="1" ht="15.75" thickBot="1" x14ac:dyDescent="0.3">
      <c r="A40" s="6">
        <v>38</v>
      </c>
      <c r="B40" s="30" t="s">
        <v>10</v>
      </c>
      <c r="C40" s="11" t="s">
        <v>285</v>
      </c>
      <c r="D40" s="37" t="s">
        <v>167</v>
      </c>
      <c r="E40" s="11" t="s">
        <v>74</v>
      </c>
      <c r="F40" s="133">
        <v>111</v>
      </c>
      <c r="G40" s="14" t="s">
        <v>418</v>
      </c>
      <c r="H40" s="145">
        <v>2244</v>
      </c>
      <c r="I40" s="151">
        <v>118</v>
      </c>
      <c r="J40" s="6"/>
      <c r="K40" s="5">
        <f t="shared" si="3"/>
        <v>4</v>
      </c>
      <c r="L40" s="5">
        <f t="shared" si="4"/>
        <v>158</v>
      </c>
      <c r="M40" s="5" t="str">
        <f t="shared" si="5"/>
        <v>158/2</v>
      </c>
    </row>
    <row r="41" spans="1:13" s="5" customFormat="1" ht="15.75" thickBot="1" x14ac:dyDescent="0.3">
      <c r="A41" s="4">
        <v>39</v>
      </c>
      <c r="B41" s="27" t="s">
        <v>10</v>
      </c>
      <c r="C41" s="9" t="s">
        <v>10</v>
      </c>
      <c r="D41" s="33" t="s">
        <v>218</v>
      </c>
      <c r="E41" s="9" t="s">
        <v>199</v>
      </c>
      <c r="F41" s="126">
        <v>111</v>
      </c>
      <c r="G41" s="4" t="s">
        <v>3</v>
      </c>
      <c r="H41" s="145">
        <v>1801</v>
      </c>
      <c r="I41" s="145">
        <v>502</v>
      </c>
      <c r="J41" s="21"/>
      <c r="K41" s="5">
        <f t="shared" si="3"/>
        <v>999</v>
      </c>
      <c r="L41" s="5">
        <f t="shared" si="4"/>
        <v>159</v>
      </c>
      <c r="M41" s="5" t="str">
        <f t="shared" si="5"/>
        <v>159</v>
      </c>
    </row>
    <row r="42" spans="1:13" s="48" customFormat="1" ht="30.75" thickBot="1" x14ac:dyDescent="0.3">
      <c r="A42" s="44">
        <v>40</v>
      </c>
      <c r="B42" s="50" t="s">
        <v>10</v>
      </c>
      <c r="C42" s="51" t="s">
        <v>10</v>
      </c>
      <c r="D42" s="52" t="s">
        <v>227</v>
      </c>
      <c r="E42" s="51" t="s">
        <v>85</v>
      </c>
      <c r="F42" s="131">
        <v>104</v>
      </c>
      <c r="G42" s="44" t="s">
        <v>3</v>
      </c>
      <c r="H42" s="149">
        <v>149</v>
      </c>
      <c r="I42" s="152">
        <v>535</v>
      </c>
      <c r="J42" s="49" t="s">
        <v>275</v>
      </c>
      <c r="K42" s="48">
        <f t="shared" si="3"/>
        <v>999</v>
      </c>
      <c r="L42" s="48">
        <f t="shared" si="4"/>
        <v>160</v>
      </c>
      <c r="M42" s="48" t="str">
        <f t="shared" si="5"/>
        <v>160</v>
      </c>
    </row>
    <row r="43" spans="1:13" s="5" customFormat="1" ht="15.75" thickBot="1" x14ac:dyDescent="0.3">
      <c r="A43" s="4">
        <v>41</v>
      </c>
      <c r="B43" s="27" t="s">
        <v>10</v>
      </c>
      <c r="C43" s="9" t="s">
        <v>285</v>
      </c>
      <c r="D43" s="33">
        <v>163</v>
      </c>
      <c r="E43" s="9" t="s">
        <v>73</v>
      </c>
      <c r="F43" s="126">
        <v>306</v>
      </c>
      <c r="G43" s="4" t="s">
        <v>99</v>
      </c>
      <c r="H43" s="147">
        <v>2397</v>
      </c>
      <c r="I43" s="145">
        <v>1064</v>
      </c>
      <c r="J43" s="4"/>
      <c r="K43" s="5">
        <f t="shared" si="3"/>
        <v>999</v>
      </c>
      <c r="L43" s="5">
        <f t="shared" si="4"/>
        <v>163</v>
      </c>
      <c r="M43" s="5" t="str">
        <f t="shared" si="5"/>
        <v>163</v>
      </c>
    </row>
    <row r="44" spans="1:13" s="5" customFormat="1" ht="15.75" thickBot="1" x14ac:dyDescent="0.3">
      <c r="A44" s="6">
        <v>42</v>
      </c>
      <c r="B44" s="27" t="s">
        <v>10</v>
      </c>
      <c r="C44" s="11" t="s">
        <v>10</v>
      </c>
      <c r="D44" s="37" t="s">
        <v>219</v>
      </c>
      <c r="E44" s="11" t="s">
        <v>7</v>
      </c>
      <c r="F44" s="133">
        <v>293</v>
      </c>
      <c r="G44" s="4" t="s">
        <v>3</v>
      </c>
      <c r="H44" s="145">
        <v>1694</v>
      </c>
      <c r="I44" s="151">
        <v>826</v>
      </c>
      <c r="J44" s="6" t="s">
        <v>220</v>
      </c>
      <c r="K44" s="5">
        <f t="shared" si="3"/>
        <v>999</v>
      </c>
      <c r="L44" s="5">
        <f t="shared" si="4"/>
        <v>164</v>
      </c>
      <c r="M44" s="5" t="str">
        <f t="shared" si="5"/>
        <v>164</v>
      </c>
    </row>
    <row r="45" spans="1:13" s="5" customFormat="1" ht="15.75" thickBot="1" x14ac:dyDescent="0.3">
      <c r="A45" s="4">
        <v>43</v>
      </c>
      <c r="B45" s="27" t="s">
        <v>10</v>
      </c>
      <c r="C45" s="9" t="s">
        <v>36</v>
      </c>
      <c r="D45" s="33" t="s">
        <v>221</v>
      </c>
      <c r="E45" s="9" t="s">
        <v>7</v>
      </c>
      <c r="F45" s="126">
        <v>50</v>
      </c>
      <c r="G45" s="4" t="s">
        <v>3</v>
      </c>
      <c r="H45" s="145">
        <v>996</v>
      </c>
      <c r="I45" s="145">
        <v>826</v>
      </c>
      <c r="J45" s="4"/>
      <c r="K45" s="5">
        <f t="shared" si="3"/>
        <v>4</v>
      </c>
      <c r="L45" s="5">
        <f t="shared" si="4"/>
        <v>166</v>
      </c>
      <c r="M45" s="5" t="str">
        <f t="shared" si="5"/>
        <v>166/1</v>
      </c>
    </row>
    <row r="46" spans="1:13" s="5" customFormat="1" ht="15.75" thickBot="1" x14ac:dyDescent="0.3">
      <c r="A46" s="4">
        <v>44</v>
      </c>
      <c r="B46" s="27" t="s">
        <v>10</v>
      </c>
      <c r="C46" s="11" t="s">
        <v>10</v>
      </c>
      <c r="D46" s="37" t="s">
        <v>222</v>
      </c>
      <c r="E46" s="11" t="s">
        <v>7</v>
      </c>
      <c r="F46" s="133">
        <v>32</v>
      </c>
      <c r="G46" s="4" t="s">
        <v>3</v>
      </c>
      <c r="H46" s="145">
        <v>996</v>
      </c>
      <c r="I46" s="151">
        <v>826</v>
      </c>
      <c r="J46" s="6"/>
      <c r="K46" s="5">
        <f t="shared" si="3"/>
        <v>4</v>
      </c>
      <c r="L46" s="5">
        <f t="shared" si="4"/>
        <v>167</v>
      </c>
      <c r="M46" s="5" t="str">
        <f t="shared" si="5"/>
        <v>167/2</v>
      </c>
    </row>
    <row r="47" spans="1:13" s="183" customFormat="1" ht="28.15" customHeight="1" thickBot="1" x14ac:dyDescent="0.3">
      <c r="A47" s="175">
        <v>45</v>
      </c>
      <c r="B47" s="176" t="s">
        <v>10</v>
      </c>
      <c r="C47" s="177" t="s">
        <v>192</v>
      </c>
      <c r="D47" s="178" t="s">
        <v>177</v>
      </c>
      <c r="E47" s="179" t="s">
        <v>7</v>
      </c>
      <c r="F47" s="180">
        <v>83</v>
      </c>
      <c r="G47" s="181" t="s">
        <v>419</v>
      </c>
      <c r="H47" s="182">
        <v>1731</v>
      </c>
      <c r="I47" s="182">
        <v>502</v>
      </c>
      <c r="J47" s="175"/>
      <c r="K47" s="183">
        <f t="shared" si="3"/>
        <v>999</v>
      </c>
      <c r="L47" s="183">
        <f t="shared" si="4"/>
        <v>171</v>
      </c>
      <c r="M47" s="183" t="str">
        <f t="shared" si="5"/>
        <v>171</v>
      </c>
    </row>
    <row r="48" spans="1:13" s="5" customFormat="1" ht="30.75" thickBot="1" x14ac:dyDescent="0.3">
      <c r="A48" s="6">
        <v>46</v>
      </c>
      <c r="B48" s="27" t="s">
        <v>10</v>
      </c>
      <c r="C48" s="42" t="s">
        <v>24</v>
      </c>
      <c r="D48" s="37" t="s">
        <v>178</v>
      </c>
      <c r="E48" s="11" t="s">
        <v>7</v>
      </c>
      <c r="F48" s="133">
        <v>68</v>
      </c>
      <c r="G48" s="174" t="s">
        <v>420</v>
      </c>
      <c r="H48" s="145">
        <v>2238</v>
      </c>
      <c r="I48" s="151">
        <v>502</v>
      </c>
      <c r="J48" s="6"/>
      <c r="K48" s="5">
        <f t="shared" si="3"/>
        <v>999</v>
      </c>
      <c r="L48" s="5">
        <f t="shared" si="4"/>
        <v>172</v>
      </c>
      <c r="M48" s="5" t="str">
        <f t="shared" si="5"/>
        <v>172</v>
      </c>
    </row>
    <row r="49" spans="1:13" s="5" customFormat="1" ht="15.75" thickBot="1" x14ac:dyDescent="0.3">
      <c r="A49" s="4">
        <v>47</v>
      </c>
      <c r="B49" s="27" t="s">
        <v>10</v>
      </c>
      <c r="C49" s="9" t="s">
        <v>10</v>
      </c>
      <c r="D49" s="33" t="s">
        <v>175</v>
      </c>
      <c r="E49" s="9" t="s">
        <v>2</v>
      </c>
      <c r="F49" s="126">
        <v>25</v>
      </c>
      <c r="G49" s="4" t="s">
        <v>421</v>
      </c>
      <c r="H49" s="145">
        <v>1951</v>
      </c>
      <c r="I49" s="145">
        <v>502</v>
      </c>
      <c r="J49" s="4"/>
      <c r="K49" s="5">
        <f t="shared" si="3"/>
        <v>4</v>
      </c>
      <c r="L49" s="5">
        <f t="shared" si="4"/>
        <v>173</v>
      </c>
      <c r="M49" s="5" t="str">
        <f t="shared" si="5"/>
        <v>173/1</v>
      </c>
    </row>
    <row r="50" spans="1:13" s="5" customFormat="1" ht="15.75" thickBot="1" x14ac:dyDescent="0.3">
      <c r="A50" s="6">
        <v>48</v>
      </c>
      <c r="B50" s="27" t="s">
        <v>10</v>
      </c>
      <c r="C50" s="11" t="s">
        <v>10</v>
      </c>
      <c r="D50" s="37" t="s">
        <v>223</v>
      </c>
      <c r="E50" s="11" t="s">
        <v>7</v>
      </c>
      <c r="F50" s="133">
        <v>40</v>
      </c>
      <c r="G50" s="4" t="s">
        <v>3</v>
      </c>
      <c r="H50" s="145">
        <v>1855</v>
      </c>
      <c r="I50" s="151">
        <v>826</v>
      </c>
      <c r="J50" s="6"/>
      <c r="K50" s="5">
        <f t="shared" si="3"/>
        <v>4</v>
      </c>
      <c r="L50" s="5">
        <f t="shared" si="4"/>
        <v>173</v>
      </c>
      <c r="M50" s="5" t="str">
        <f t="shared" si="5"/>
        <v>173/2</v>
      </c>
    </row>
    <row r="51" spans="1:13" s="5" customFormat="1" ht="15.75" thickBot="1" x14ac:dyDescent="0.3">
      <c r="A51" s="4">
        <v>49</v>
      </c>
      <c r="B51" s="27" t="s">
        <v>10</v>
      </c>
      <c r="C51" s="9" t="s">
        <v>10</v>
      </c>
      <c r="D51" s="33" t="s">
        <v>224</v>
      </c>
      <c r="E51" s="9" t="s">
        <v>4</v>
      </c>
      <c r="F51" s="126">
        <v>29</v>
      </c>
      <c r="G51" s="4" t="s">
        <v>3</v>
      </c>
      <c r="H51" s="145">
        <v>1724</v>
      </c>
      <c r="I51" s="145">
        <v>502</v>
      </c>
      <c r="J51" s="4"/>
      <c r="K51" s="5">
        <f t="shared" si="3"/>
        <v>4</v>
      </c>
      <c r="L51" s="5">
        <f t="shared" si="4"/>
        <v>173</v>
      </c>
      <c r="M51" s="5" t="str">
        <f t="shared" si="5"/>
        <v>173/3</v>
      </c>
    </row>
    <row r="52" spans="1:13" s="5" customFormat="1" ht="15.75" thickBot="1" x14ac:dyDescent="0.3">
      <c r="A52" s="4">
        <v>50</v>
      </c>
      <c r="B52" s="27" t="s">
        <v>10</v>
      </c>
      <c r="C52" s="11" t="s">
        <v>34</v>
      </c>
      <c r="D52" s="37" t="s">
        <v>176</v>
      </c>
      <c r="E52" s="11" t="s">
        <v>7</v>
      </c>
      <c r="F52" s="133">
        <v>61</v>
      </c>
      <c r="G52" s="4" t="s">
        <v>421</v>
      </c>
      <c r="H52" s="145">
        <v>2551</v>
      </c>
      <c r="I52" s="151">
        <v>1218</v>
      </c>
      <c r="J52" s="6"/>
      <c r="K52" s="5">
        <f t="shared" si="3"/>
        <v>4</v>
      </c>
      <c r="L52" s="5">
        <f t="shared" si="4"/>
        <v>173</v>
      </c>
      <c r="M52" s="5" t="str">
        <f t="shared" si="5"/>
        <v>173/4</v>
      </c>
    </row>
    <row r="53" spans="1:13" s="5" customFormat="1" ht="15.75" thickBot="1" x14ac:dyDescent="0.3">
      <c r="A53" s="4">
        <v>51</v>
      </c>
      <c r="B53" s="27" t="s">
        <v>10</v>
      </c>
      <c r="C53" s="20" t="s">
        <v>184</v>
      </c>
      <c r="D53" s="33" t="s">
        <v>174</v>
      </c>
      <c r="E53" s="4" t="s">
        <v>199</v>
      </c>
      <c r="F53" s="126">
        <v>79</v>
      </c>
      <c r="G53" s="4" t="s">
        <v>422</v>
      </c>
      <c r="H53" s="145">
        <v>2267</v>
      </c>
      <c r="I53" s="145">
        <v>502</v>
      </c>
      <c r="J53" s="4"/>
      <c r="K53" s="5">
        <f t="shared" si="3"/>
        <v>4</v>
      </c>
      <c r="L53" s="5">
        <f t="shared" si="4"/>
        <v>176</v>
      </c>
      <c r="M53" s="5" t="str">
        <f t="shared" si="5"/>
        <v>176/1</v>
      </c>
    </row>
    <row r="54" spans="1:13" s="5" customFormat="1" ht="15.75" thickBot="1" x14ac:dyDescent="0.3">
      <c r="A54" s="6">
        <v>52</v>
      </c>
      <c r="B54" s="27" t="s">
        <v>10</v>
      </c>
      <c r="C54" s="42" t="s">
        <v>15</v>
      </c>
      <c r="D54" s="37" t="s">
        <v>215</v>
      </c>
      <c r="E54" s="4" t="s">
        <v>7</v>
      </c>
      <c r="F54" s="133">
        <v>36</v>
      </c>
      <c r="G54" s="4" t="s">
        <v>3</v>
      </c>
      <c r="H54" s="145">
        <v>851</v>
      </c>
      <c r="I54" s="151">
        <v>502</v>
      </c>
      <c r="J54" s="6" t="s">
        <v>257</v>
      </c>
      <c r="K54" s="5">
        <f t="shared" si="3"/>
        <v>4</v>
      </c>
      <c r="L54" s="5">
        <f t="shared" si="4"/>
        <v>185</v>
      </c>
      <c r="M54" s="5" t="str">
        <f t="shared" si="5"/>
        <v>185/2</v>
      </c>
    </row>
    <row r="55" spans="1:13" s="5" customFormat="1" ht="15.75" thickBot="1" x14ac:dyDescent="0.3">
      <c r="A55" s="4">
        <v>53</v>
      </c>
      <c r="B55" s="27" t="s">
        <v>10</v>
      </c>
      <c r="C55" s="20" t="s">
        <v>18</v>
      </c>
      <c r="D55" s="33" t="s">
        <v>217</v>
      </c>
      <c r="E55" s="4" t="s">
        <v>7</v>
      </c>
      <c r="F55" s="126">
        <v>32</v>
      </c>
      <c r="G55" s="4" t="s">
        <v>3</v>
      </c>
      <c r="H55" s="145">
        <v>851</v>
      </c>
      <c r="I55" s="145">
        <v>502</v>
      </c>
      <c r="J55" s="4"/>
      <c r="K55" s="5">
        <f t="shared" si="3"/>
        <v>4</v>
      </c>
      <c r="L55" s="5">
        <f t="shared" si="4"/>
        <v>190</v>
      </c>
      <c r="M55" s="5" t="str">
        <f t="shared" si="5"/>
        <v>190/2</v>
      </c>
    </row>
    <row r="56" spans="1:13" s="5" customFormat="1" ht="15.75" thickBot="1" x14ac:dyDescent="0.3">
      <c r="A56" s="4">
        <v>54</v>
      </c>
      <c r="B56" s="27" t="s">
        <v>10</v>
      </c>
      <c r="C56" s="11" t="s">
        <v>10</v>
      </c>
      <c r="D56" s="37" t="s">
        <v>225</v>
      </c>
      <c r="E56" s="11" t="s">
        <v>4</v>
      </c>
      <c r="F56" s="133">
        <v>53</v>
      </c>
      <c r="G56" s="4" t="s">
        <v>3</v>
      </c>
      <c r="H56" s="145">
        <v>1724</v>
      </c>
      <c r="I56" s="145">
        <v>502</v>
      </c>
      <c r="J56" s="6"/>
      <c r="K56" s="5">
        <f t="shared" si="3"/>
        <v>4</v>
      </c>
      <c r="L56" s="5">
        <f t="shared" si="4"/>
        <v>191</v>
      </c>
      <c r="M56" s="5" t="str">
        <f t="shared" si="5"/>
        <v>191/1</v>
      </c>
    </row>
    <row r="57" spans="1:13" s="5" customFormat="1" ht="15.75" thickBot="1" x14ac:dyDescent="0.3">
      <c r="A57" s="4">
        <v>55</v>
      </c>
      <c r="B57" s="27" t="s">
        <v>10</v>
      </c>
      <c r="C57" s="20" t="s">
        <v>19</v>
      </c>
      <c r="D57" s="33" t="s">
        <v>216</v>
      </c>
      <c r="E57" s="9" t="s">
        <v>2</v>
      </c>
      <c r="F57" s="126">
        <v>575</v>
      </c>
      <c r="G57" s="4" t="s">
        <v>3</v>
      </c>
      <c r="H57" s="145">
        <v>512</v>
      </c>
      <c r="I57" s="151">
        <v>502</v>
      </c>
      <c r="J57" s="4" t="s">
        <v>297</v>
      </c>
      <c r="K57" s="5">
        <f t="shared" si="3"/>
        <v>4</v>
      </c>
      <c r="L57" s="5">
        <f t="shared" si="4"/>
        <v>192</v>
      </c>
      <c r="M57" s="5" t="str">
        <f t="shared" si="5"/>
        <v>192/2</v>
      </c>
    </row>
    <row r="58" spans="1:13" s="5" customFormat="1" ht="15.75" thickBot="1" x14ac:dyDescent="0.3">
      <c r="A58" s="6">
        <v>56</v>
      </c>
      <c r="B58" s="28" t="s">
        <v>10</v>
      </c>
      <c r="C58" s="11" t="s">
        <v>10</v>
      </c>
      <c r="D58" s="37" t="s">
        <v>166</v>
      </c>
      <c r="E58" s="9" t="s">
        <v>296</v>
      </c>
      <c r="F58" s="133">
        <v>1960</v>
      </c>
      <c r="G58" s="4" t="s">
        <v>424</v>
      </c>
      <c r="H58" s="145">
        <v>487</v>
      </c>
      <c r="I58" s="145">
        <v>1170</v>
      </c>
      <c r="J58" s="41" t="s">
        <v>425</v>
      </c>
      <c r="K58" s="5">
        <f t="shared" si="3"/>
        <v>4</v>
      </c>
      <c r="L58" s="5">
        <f t="shared" si="4"/>
        <v>193</v>
      </c>
      <c r="M58" s="5" t="str">
        <f t="shared" si="5"/>
        <v>193/1</v>
      </c>
    </row>
    <row r="59" spans="1:13" s="5" customFormat="1" ht="15.75" thickBot="1" x14ac:dyDescent="0.3">
      <c r="A59" s="4">
        <v>57</v>
      </c>
      <c r="B59" s="27" t="s">
        <v>10</v>
      </c>
      <c r="C59" s="9" t="s">
        <v>10</v>
      </c>
      <c r="D59" s="33" t="s">
        <v>226</v>
      </c>
      <c r="E59" s="9" t="s">
        <v>7</v>
      </c>
      <c r="F59" s="126">
        <v>76</v>
      </c>
      <c r="G59" s="4" t="s">
        <v>3</v>
      </c>
      <c r="H59" s="145">
        <v>1724</v>
      </c>
      <c r="I59" s="151">
        <v>502</v>
      </c>
      <c r="J59" s="4"/>
      <c r="K59" s="5">
        <f t="shared" si="3"/>
        <v>999</v>
      </c>
      <c r="L59" s="5">
        <f t="shared" si="4"/>
        <v>199</v>
      </c>
      <c r="M59" s="5" t="str">
        <f t="shared" si="5"/>
        <v>199</v>
      </c>
    </row>
    <row r="60" spans="1:13" s="5" customFormat="1" ht="15.75" thickBot="1" x14ac:dyDescent="0.3">
      <c r="A60" s="4">
        <v>58</v>
      </c>
      <c r="B60" s="29" t="s">
        <v>10</v>
      </c>
      <c r="C60" s="11" t="s">
        <v>10</v>
      </c>
      <c r="D60" s="37" t="s">
        <v>107</v>
      </c>
      <c r="E60" s="9" t="s">
        <v>108</v>
      </c>
      <c r="F60" s="133">
        <v>28</v>
      </c>
      <c r="G60" s="4" t="s">
        <v>3</v>
      </c>
      <c r="H60" s="145">
        <v>1694</v>
      </c>
      <c r="I60" s="145">
        <v>826</v>
      </c>
      <c r="J60" s="6"/>
      <c r="K60" s="5">
        <f t="shared" si="3"/>
        <v>4</v>
      </c>
      <c r="L60" s="5">
        <f t="shared" si="4"/>
        <v>207</v>
      </c>
      <c r="M60" s="5" t="str">
        <f t="shared" si="5"/>
        <v>207/1</v>
      </c>
    </row>
    <row r="61" spans="1:13" s="5" customFormat="1" ht="15.75" thickBot="1" x14ac:dyDescent="0.3">
      <c r="A61" s="4">
        <v>59</v>
      </c>
      <c r="B61" s="27" t="s">
        <v>10</v>
      </c>
      <c r="C61" s="20" t="s">
        <v>17</v>
      </c>
      <c r="D61" s="33" t="s">
        <v>230</v>
      </c>
      <c r="E61" s="9" t="s">
        <v>7</v>
      </c>
      <c r="F61" s="126">
        <v>25</v>
      </c>
      <c r="G61" s="4" t="s">
        <v>3</v>
      </c>
      <c r="H61" s="145">
        <v>851</v>
      </c>
      <c r="I61" s="145">
        <v>502</v>
      </c>
      <c r="J61" s="4"/>
      <c r="K61" s="5">
        <f t="shared" si="3"/>
        <v>4</v>
      </c>
      <c r="L61" s="5">
        <f t="shared" si="4"/>
        <v>215</v>
      </c>
      <c r="M61" s="5" t="str">
        <f t="shared" si="5"/>
        <v>215/2</v>
      </c>
    </row>
    <row r="62" spans="1:13" s="5" customFormat="1" ht="15.75" thickBot="1" x14ac:dyDescent="0.3">
      <c r="A62" s="6">
        <v>60</v>
      </c>
      <c r="B62" s="27" t="s">
        <v>10</v>
      </c>
      <c r="C62" s="42" t="s">
        <v>17</v>
      </c>
      <c r="D62" s="37" t="s">
        <v>245</v>
      </c>
      <c r="E62" s="9" t="s">
        <v>241</v>
      </c>
      <c r="F62" s="133">
        <v>12</v>
      </c>
      <c r="G62" s="4" t="s">
        <v>423</v>
      </c>
      <c r="H62" s="145">
        <v>1668</v>
      </c>
      <c r="I62" s="145">
        <v>791</v>
      </c>
      <c r="J62" s="6"/>
      <c r="K62" s="5">
        <f t="shared" si="3"/>
        <v>4</v>
      </c>
      <c r="L62" s="5">
        <f t="shared" si="4"/>
        <v>215</v>
      </c>
      <c r="M62" s="5" t="str">
        <f t="shared" si="5"/>
        <v>215/3</v>
      </c>
    </row>
    <row r="63" spans="1:13" s="5" customFormat="1" ht="15.75" thickBot="1" x14ac:dyDescent="0.3">
      <c r="A63" s="4">
        <v>61</v>
      </c>
      <c r="B63" s="27" t="s">
        <v>10</v>
      </c>
      <c r="C63" s="20" t="s">
        <v>183</v>
      </c>
      <c r="D63" s="33" t="s">
        <v>171</v>
      </c>
      <c r="E63" s="9" t="s">
        <v>7</v>
      </c>
      <c r="F63" s="126">
        <v>86</v>
      </c>
      <c r="G63" s="4" t="s">
        <v>3</v>
      </c>
      <c r="H63" s="145">
        <v>1736</v>
      </c>
      <c r="I63" s="145">
        <v>502</v>
      </c>
      <c r="J63" s="4"/>
      <c r="K63" s="5">
        <f t="shared" si="3"/>
        <v>999</v>
      </c>
      <c r="L63" s="5">
        <f t="shared" si="4"/>
        <v>217</v>
      </c>
      <c r="M63" s="5" t="str">
        <f t="shared" si="5"/>
        <v>217</v>
      </c>
    </row>
    <row r="64" spans="1:13" s="5" customFormat="1" ht="15.75" thickBot="1" x14ac:dyDescent="0.3">
      <c r="A64" s="6">
        <v>62</v>
      </c>
      <c r="B64" s="27" t="s">
        <v>10</v>
      </c>
      <c r="C64" s="20" t="s">
        <v>266</v>
      </c>
      <c r="D64" s="33" t="s">
        <v>258</v>
      </c>
      <c r="E64" s="9" t="s">
        <v>7</v>
      </c>
      <c r="F64" s="126">
        <v>32</v>
      </c>
      <c r="G64" s="184" t="s">
        <v>426</v>
      </c>
      <c r="H64" s="145">
        <v>834</v>
      </c>
      <c r="I64" s="145">
        <v>764</v>
      </c>
      <c r="J64" s="40" t="s">
        <v>288</v>
      </c>
      <c r="K64" s="5">
        <f t="shared" si="3"/>
        <v>4</v>
      </c>
      <c r="L64" s="5">
        <f t="shared" si="4"/>
        <v>244</v>
      </c>
      <c r="M64" s="5" t="str">
        <f t="shared" si="5"/>
        <v>244/1</v>
      </c>
    </row>
    <row r="65" spans="1:13" s="5" customFormat="1" ht="15.75" thickBot="1" x14ac:dyDescent="0.3">
      <c r="A65" s="4">
        <v>63</v>
      </c>
      <c r="B65" s="29" t="s">
        <v>10</v>
      </c>
      <c r="C65" s="11" t="s">
        <v>10</v>
      </c>
      <c r="D65" s="37" t="s">
        <v>231</v>
      </c>
      <c r="E65" s="7" t="s">
        <v>7</v>
      </c>
      <c r="F65" s="133">
        <v>18</v>
      </c>
      <c r="G65" s="14" t="s">
        <v>3</v>
      </c>
      <c r="H65" s="146">
        <v>1170</v>
      </c>
      <c r="I65" s="146">
        <v>826</v>
      </c>
      <c r="J65" s="6"/>
      <c r="K65" s="5">
        <f t="shared" si="3"/>
        <v>4</v>
      </c>
      <c r="L65" s="5">
        <f t="shared" si="4"/>
        <v>224</v>
      </c>
      <c r="M65" s="5" t="str">
        <f t="shared" si="5"/>
        <v>224/3</v>
      </c>
    </row>
    <row r="66" spans="1:13" s="5" customFormat="1" ht="15.75" thickBot="1" x14ac:dyDescent="0.3">
      <c r="A66" s="4">
        <v>64</v>
      </c>
      <c r="B66" s="27" t="s">
        <v>10</v>
      </c>
      <c r="C66" s="9" t="s">
        <v>10</v>
      </c>
      <c r="D66" s="33" t="s">
        <v>243</v>
      </c>
      <c r="E66" s="9" t="s">
        <v>244</v>
      </c>
      <c r="F66" s="126">
        <v>40</v>
      </c>
      <c r="G66" s="40" t="s">
        <v>288</v>
      </c>
      <c r="H66" s="145">
        <v>834</v>
      </c>
      <c r="I66" s="145">
        <v>214</v>
      </c>
      <c r="J66" s="160" t="s">
        <v>407</v>
      </c>
      <c r="K66" s="5">
        <f t="shared" ref="K66:K100" si="6">IFERROR(FIND("/",M66),999)</f>
        <v>4</v>
      </c>
      <c r="L66" s="5">
        <f t="shared" ref="L66:L100" si="7">LEFT(M66,K66-1)*1</f>
        <v>224</v>
      </c>
      <c r="M66" s="5" t="str">
        <f t="shared" ref="M66:M100" si="8">TRIM(SUBSTITUTE(D66,"zgr.",""))</f>
        <v>224/5</v>
      </c>
    </row>
    <row r="67" spans="1:13" s="5" customFormat="1" ht="15.75" thickBot="1" x14ac:dyDescent="0.3">
      <c r="A67" s="4">
        <v>65</v>
      </c>
      <c r="B67" s="27" t="s">
        <v>10</v>
      </c>
      <c r="C67" s="42" t="s">
        <v>37</v>
      </c>
      <c r="D67" s="37" t="s">
        <v>232</v>
      </c>
      <c r="E67" s="11" t="s">
        <v>7</v>
      </c>
      <c r="F67" s="133">
        <v>40</v>
      </c>
      <c r="G67" s="4" t="s">
        <v>3</v>
      </c>
      <c r="H67" s="145">
        <v>1694</v>
      </c>
      <c r="I67" s="145">
        <v>826</v>
      </c>
      <c r="J67" s="6"/>
      <c r="K67" s="5">
        <f t="shared" si="6"/>
        <v>999</v>
      </c>
      <c r="L67" s="5">
        <f t="shared" si="7"/>
        <v>251</v>
      </c>
      <c r="M67" s="5" t="str">
        <f t="shared" si="8"/>
        <v>251</v>
      </c>
    </row>
    <row r="68" spans="1:13" s="5" customFormat="1" ht="15.75" thickBot="1" x14ac:dyDescent="0.3">
      <c r="A68" s="6">
        <v>66</v>
      </c>
      <c r="B68" s="27" t="s">
        <v>10</v>
      </c>
      <c r="C68" s="20" t="s">
        <v>38</v>
      </c>
      <c r="D68" s="33" t="s">
        <v>233</v>
      </c>
      <c r="E68" s="9" t="s">
        <v>7</v>
      </c>
      <c r="F68" s="126">
        <v>29</v>
      </c>
      <c r="G68" s="4" t="s">
        <v>3</v>
      </c>
      <c r="H68" s="145">
        <v>1694</v>
      </c>
      <c r="I68" s="145">
        <v>826</v>
      </c>
      <c r="J68" s="4"/>
      <c r="K68" s="5">
        <f t="shared" si="6"/>
        <v>999</v>
      </c>
      <c r="L68" s="5">
        <f t="shared" si="7"/>
        <v>252</v>
      </c>
      <c r="M68" s="5" t="str">
        <f t="shared" si="8"/>
        <v>252</v>
      </c>
    </row>
    <row r="69" spans="1:13" s="5" customFormat="1" ht="15.75" thickBot="1" x14ac:dyDescent="0.3">
      <c r="A69" s="4">
        <v>67</v>
      </c>
      <c r="B69" s="27" t="s">
        <v>10</v>
      </c>
      <c r="C69" s="11" t="s">
        <v>39</v>
      </c>
      <c r="D69" s="37" t="s">
        <v>234</v>
      </c>
      <c r="E69" s="11" t="s">
        <v>7</v>
      </c>
      <c r="F69" s="133">
        <v>55</v>
      </c>
      <c r="G69" s="4" t="s">
        <v>3</v>
      </c>
      <c r="H69" s="147">
        <v>677</v>
      </c>
      <c r="I69" s="145">
        <v>826</v>
      </c>
      <c r="J69" s="6"/>
      <c r="K69" s="5">
        <f t="shared" si="6"/>
        <v>4</v>
      </c>
      <c r="L69" s="5">
        <f t="shared" si="7"/>
        <v>255</v>
      </c>
      <c r="M69" s="5" t="str">
        <f t="shared" si="8"/>
        <v>255/3</v>
      </c>
    </row>
    <row r="70" spans="1:13" s="5" customFormat="1" ht="15.75" thickBot="1" x14ac:dyDescent="0.3">
      <c r="A70" s="4">
        <v>68</v>
      </c>
      <c r="B70" s="27" t="s">
        <v>10</v>
      </c>
      <c r="C70" s="9" t="s">
        <v>10</v>
      </c>
      <c r="D70" s="33" t="s">
        <v>240</v>
      </c>
      <c r="E70" s="9" t="s">
        <v>241</v>
      </c>
      <c r="F70" s="126">
        <v>43</v>
      </c>
      <c r="G70" s="4" t="s">
        <v>3</v>
      </c>
      <c r="H70" s="145">
        <v>1724</v>
      </c>
      <c r="I70" s="145">
        <v>318</v>
      </c>
      <c r="J70" s="4"/>
      <c r="K70" s="5">
        <f t="shared" si="6"/>
        <v>999</v>
      </c>
      <c r="L70" s="5">
        <f t="shared" si="7"/>
        <v>259</v>
      </c>
      <c r="M70" s="5" t="str">
        <f t="shared" si="8"/>
        <v>259</v>
      </c>
    </row>
    <row r="71" spans="1:13" s="5" customFormat="1" ht="15.75" thickBot="1" x14ac:dyDescent="0.3">
      <c r="A71" s="4">
        <v>69</v>
      </c>
      <c r="B71" s="27" t="s">
        <v>10</v>
      </c>
      <c r="C71" s="11" t="s">
        <v>10</v>
      </c>
      <c r="D71" s="37" t="s">
        <v>242</v>
      </c>
      <c r="E71" s="11" t="s">
        <v>241</v>
      </c>
      <c r="F71" s="133">
        <v>40</v>
      </c>
      <c r="G71" s="4" t="s">
        <v>3</v>
      </c>
      <c r="H71" s="145">
        <v>1724</v>
      </c>
      <c r="I71" s="145">
        <v>502</v>
      </c>
      <c r="J71" s="6"/>
      <c r="K71" s="5">
        <f t="shared" si="6"/>
        <v>999</v>
      </c>
      <c r="L71" s="5">
        <f t="shared" si="7"/>
        <v>262</v>
      </c>
      <c r="M71" s="5" t="str">
        <f t="shared" si="8"/>
        <v>262</v>
      </c>
    </row>
    <row r="72" spans="1:13" s="5" customFormat="1" ht="15.75" thickBot="1" x14ac:dyDescent="0.3">
      <c r="A72" s="6">
        <v>70</v>
      </c>
      <c r="B72" s="27" t="s">
        <v>10</v>
      </c>
      <c r="C72" s="20" t="s">
        <v>15</v>
      </c>
      <c r="D72" s="33" t="s">
        <v>228</v>
      </c>
      <c r="E72" s="9" t="s">
        <v>7</v>
      </c>
      <c r="F72" s="126">
        <v>396</v>
      </c>
      <c r="G72" s="4" t="s">
        <v>3</v>
      </c>
      <c r="H72" s="145">
        <v>851</v>
      </c>
      <c r="I72" s="145">
        <v>502</v>
      </c>
      <c r="J72" s="4" t="s">
        <v>229</v>
      </c>
      <c r="K72" s="5">
        <f t="shared" si="6"/>
        <v>999</v>
      </c>
      <c r="L72" s="5">
        <f t="shared" si="7"/>
        <v>267</v>
      </c>
      <c r="M72" s="5" t="str">
        <f t="shared" si="8"/>
        <v>267</v>
      </c>
    </row>
    <row r="73" spans="1:13" s="5" customFormat="1" ht="15.75" thickBot="1" x14ac:dyDescent="0.3">
      <c r="A73" s="4">
        <v>71</v>
      </c>
      <c r="B73" s="27" t="s">
        <v>10</v>
      </c>
      <c r="C73" s="42" t="s">
        <v>15</v>
      </c>
      <c r="D73" s="37" t="s">
        <v>246</v>
      </c>
      <c r="E73" s="11" t="s">
        <v>247</v>
      </c>
      <c r="F73" s="133">
        <v>36</v>
      </c>
      <c r="G73" s="4" t="s">
        <v>427</v>
      </c>
      <c r="H73" s="145">
        <v>602</v>
      </c>
      <c r="I73" s="145">
        <v>1190</v>
      </c>
      <c r="J73" s="6"/>
      <c r="K73" s="5">
        <f t="shared" si="6"/>
        <v>4</v>
      </c>
      <c r="L73" s="5">
        <f t="shared" si="7"/>
        <v>268</v>
      </c>
      <c r="M73" s="5" t="str">
        <f t="shared" si="8"/>
        <v>268/5</v>
      </c>
    </row>
    <row r="74" spans="1:13" s="5" customFormat="1" ht="15.75" thickBot="1" x14ac:dyDescent="0.3">
      <c r="A74" s="4">
        <v>72</v>
      </c>
      <c r="B74" s="27" t="s">
        <v>10</v>
      </c>
      <c r="C74" s="9" t="s">
        <v>10</v>
      </c>
      <c r="D74" s="33" t="s">
        <v>235</v>
      </c>
      <c r="E74" s="9" t="s">
        <v>7</v>
      </c>
      <c r="F74" s="126">
        <v>43</v>
      </c>
      <c r="G74" s="4" t="s">
        <v>3</v>
      </c>
      <c r="H74" s="145">
        <v>569</v>
      </c>
      <c r="I74" s="145">
        <v>826</v>
      </c>
      <c r="J74" s="4"/>
      <c r="K74" s="5">
        <f t="shared" si="6"/>
        <v>999</v>
      </c>
      <c r="L74" s="5">
        <f t="shared" si="7"/>
        <v>280</v>
      </c>
      <c r="M74" s="5" t="str">
        <f t="shared" si="8"/>
        <v>280</v>
      </c>
    </row>
    <row r="75" spans="1:13" s="5" customFormat="1" ht="15.75" thickBot="1" x14ac:dyDescent="0.3">
      <c r="A75" s="4">
        <v>73</v>
      </c>
      <c r="B75" s="27" t="s">
        <v>10</v>
      </c>
      <c r="C75" s="42" t="s">
        <v>40</v>
      </c>
      <c r="D75" s="37" t="s">
        <v>236</v>
      </c>
      <c r="E75" s="11" t="s">
        <v>7</v>
      </c>
      <c r="F75" s="133">
        <v>151</v>
      </c>
      <c r="G75" s="4" t="s">
        <v>3</v>
      </c>
      <c r="H75" s="145">
        <v>1021</v>
      </c>
      <c r="I75" s="145">
        <v>826</v>
      </c>
      <c r="J75" s="6"/>
      <c r="K75" s="5">
        <f t="shared" si="6"/>
        <v>999</v>
      </c>
      <c r="L75" s="5">
        <f t="shared" si="7"/>
        <v>281</v>
      </c>
      <c r="M75" s="5" t="str">
        <f t="shared" si="8"/>
        <v>281</v>
      </c>
    </row>
    <row r="76" spans="1:13" s="5" customFormat="1" ht="15.75" thickBot="1" x14ac:dyDescent="0.3">
      <c r="A76" s="6">
        <v>74</v>
      </c>
      <c r="B76" s="27" t="s">
        <v>10</v>
      </c>
      <c r="C76" s="9" t="s">
        <v>10</v>
      </c>
      <c r="D76" s="33" t="s">
        <v>237</v>
      </c>
      <c r="E76" s="9" t="s">
        <v>7</v>
      </c>
      <c r="F76" s="126">
        <v>72</v>
      </c>
      <c r="G76" s="4" t="s">
        <v>3</v>
      </c>
      <c r="H76" s="145">
        <v>1709</v>
      </c>
      <c r="I76" s="145">
        <v>826</v>
      </c>
      <c r="J76" s="4"/>
      <c r="K76" s="5">
        <f t="shared" si="6"/>
        <v>999</v>
      </c>
      <c r="L76" s="5">
        <f t="shared" si="7"/>
        <v>287</v>
      </c>
      <c r="M76" s="5" t="str">
        <f t="shared" si="8"/>
        <v>287</v>
      </c>
    </row>
    <row r="77" spans="1:13" s="5" customFormat="1" ht="15.75" thickBot="1" x14ac:dyDescent="0.3">
      <c r="A77" s="4">
        <v>75</v>
      </c>
      <c r="B77" s="27" t="s">
        <v>10</v>
      </c>
      <c r="C77" s="7" t="s">
        <v>24</v>
      </c>
      <c r="D77" s="38" t="s">
        <v>238</v>
      </c>
      <c r="E77" s="7" t="s">
        <v>7</v>
      </c>
      <c r="F77" s="129">
        <v>22</v>
      </c>
      <c r="G77" s="4" t="s">
        <v>3</v>
      </c>
      <c r="H77" s="145">
        <v>1694</v>
      </c>
      <c r="I77" s="146">
        <v>826</v>
      </c>
      <c r="J77" s="14"/>
      <c r="K77" s="5">
        <f t="shared" si="6"/>
        <v>4</v>
      </c>
      <c r="L77" s="5">
        <f t="shared" si="7"/>
        <v>291</v>
      </c>
      <c r="M77" s="5" t="str">
        <f t="shared" si="8"/>
        <v>291/1</v>
      </c>
    </row>
    <row r="78" spans="1:13" s="5" customFormat="1" ht="15.75" thickBot="1" x14ac:dyDescent="0.3">
      <c r="A78" s="6">
        <v>76</v>
      </c>
      <c r="B78" s="27" t="s">
        <v>10</v>
      </c>
      <c r="C78" s="20" t="s">
        <v>21</v>
      </c>
      <c r="D78" s="33" t="s">
        <v>239</v>
      </c>
      <c r="E78" s="9" t="s">
        <v>7</v>
      </c>
      <c r="F78" s="126">
        <v>18</v>
      </c>
      <c r="G78" s="4" t="s">
        <v>3</v>
      </c>
      <c r="H78" s="145">
        <v>1694</v>
      </c>
      <c r="I78" s="145">
        <v>826</v>
      </c>
      <c r="J78" s="4"/>
      <c r="K78" s="5">
        <f t="shared" si="6"/>
        <v>4</v>
      </c>
      <c r="L78" s="5">
        <f t="shared" si="7"/>
        <v>291</v>
      </c>
      <c r="M78" s="5" t="str">
        <f t="shared" si="8"/>
        <v>291/2</v>
      </c>
    </row>
    <row r="79" spans="1:13" s="48" customFormat="1" ht="24.75" thickBot="1" x14ac:dyDescent="0.3">
      <c r="A79" s="44">
        <v>77</v>
      </c>
      <c r="B79" s="45" t="s">
        <v>10</v>
      </c>
      <c r="C79" s="56" t="s">
        <v>267</v>
      </c>
      <c r="D79" s="47" t="s">
        <v>261</v>
      </c>
      <c r="E79" s="56" t="s">
        <v>199</v>
      </c>
      <c r="F79" s="132">
        <v>68</v>
      </c>
      <c r="G79" s="185" t="s">
        <v>428</v>
      </c>
      <c r="H79" s="149">
        <v>25</v>
      </c>
      <c r="I79" s="149">
        <v>1057</v>
      </c>
      <c r="J79" s="58" t="s">
        <v>307</v>
      </c>
      <c r="K79" s="48">
        <f t="shared" si="6"/>
        <v>999</v>
      </c>
      <c r="L79" s="48">
        <f t="shared" si="7"/>
        <v>311</v>
      </c>
      <c r="M79" s="48" t="str">
        <f t="shared" si="8"/>
        <v>311</v>
      </c>
    </row>
    <row r="80" spans="1:13" s="5" customFormat="1" ht="15.75" thickBot="1" x14ac:dyDescent="0.3">
      <c r="A80" s="4">
        <v>78</v>
      </c>
      <c r="B80" s="27" t="s">
        <v>10</v>
      </c>
      <c r="C80" s="9" t="s">
        <v>138</v>
      </c>
      <c r="D80" s="33" t="s">
        <v>259</v>
      </c>
      <c r="E80" s="9" t="s">
        <v>6</v>
      </c>
      <c r="F80" s="126">
        <v>254</v>
      </c>
      <c r="G80" s="4" t="s">
        <v>3</v>
      </c>
      <c r="H80" s="145">
        <v>2127</v>
      </c>
      <c r="I80" s="145">
        <v>30</v>
      </c>
      <c r="J80" s="4"/>
      <c r="K80" s="5">
        <f t="shared" si="6"/>
        <v>4</v>
      </c>
      <c r="L80" s="5">
        <f t="shared" si="7"/>
        <v>324</v>
      </c>
      <c r="M80" s="5" t="str">
        <f t="shared" si="8"/>
        <v>324/2</v>
      </c>
    </row>
    <row r="81" spans="1:13" s="5" customFormat="1" ht="15.75" thickBot="1" x14ac:dyDescent="0.3">
      <c r="A81" s="4">
        <v>79</v>
      </c>
      <c r="B81" s="27" t="s">
        <v>10</v>
      </c>
      <c r="C81" s="9" t="s">
        <v>138</v>
      </c>
      <c r="D81" s="33" t="s">
        <v>268</v>
      </c>
      <c r="E81" s="9" t="s">
        <v>7</v>
      </c>
      <c r="F81" s="126">
        <v>46</v>
      </c>
      <c r="G81" s="4" t="s">
        <v>3</v>
      </c>
      <c r="H81" s="145">
        <v>2127</v>
      </c>
      <c r="I81" s="145">
        <v>30</v>
      </c>
      <c r="J81" s="4"/>
      <c r="K81" s="5">
        <f t="shared" si="6"/>
        <v>4</v>
      </c>
      <c r="L81" s="5">
        <f t="shared" si="7"/>
        <v>324</v>
      </c>
      <c r="M81" s="5" t="str">
        <f t="shared" si="8"/>
        <v>324/4</v>
      </c>
    </row>
    <row r="82" spans="1:13" s="5" customFormat="1" ht="15.75" thickBot="1" x14ac:dyDescent="0.3">
      <c r="A82" s="6">
        <v>80</v>
      </c>
      <c r="B82" s="27" t="s">
        <v>10</v>
      </c>
      <c r="C82" s="9" t="s">
        <v>138</v>
      </c>
      <c r="D82" s="37" t="s">
        <v>269</v>
      </c>
      <c r="E82" s="11" t="s">
        <v>7</v>
      </c>
      <c r="F82" s="133">
        <v>28</v>
      </c>
      <c r="G82" s="4" t="s">
        <v>3</v>
      </c>
      <c r="H82" s="146">
        <v>2127</v>
      </c>
      <c r="I82" s="151">
        <v>30</v>
      </c>
      <c r="J82" s="6"/>
      <c r="K82" s="5">
        <f t="shared" si="6"/>
        <v>4</v>
      </c>
      <c r="L82" s="5">
        <f t="shared" si="7"/>
        <v>324</v>
      </c>
      <c r="M82" s="5" t="str">
        <f t="shared" si="8"/>
        <v>324/5</v>
      </c>
    </row>
    <row r="83" spans="1:13" s="48" customFormat="1" ht="30.75" thickBot="1" x14ac:dyDescent="0.3">
      <c r="A83" s="44">
        <v>81</v>
      </c>
      <c r="B83" s="45" t="s">
        <v>10</v>
      </c>
      <c r="C83" s="56" t="s">
        <v>138</v>
      </c>
      <c r="D83" s="47" t="s">
        <v>137</v>
      </c>
      <c r="E83" s="60" t="s">
        <v>298</v>
      </c>
      <c r="F83" s="132">
        <v>209</v>
      </c>
      <c r="G83" s="44" t="s">
        <v>3</v>
      </c>
      <c r="H83" s="149">
        <v>2127</v>
      </c>
      <c r="I83" s="149">
        <v>30</v>
      </c>
      <c r="J83" s="44"/>
      <c r="K83" s="48">
        <f t="shared" si="6"/>
        <v>999</v>
      </c>
      <c r="L83" s="48">
        <f t="shared" si="7"/>
        <v>325</v>
      </c>
      <c r="M83" s="48" t="str">
        <f t="shared" si="8"/>
        <v>325</v>
      </c>
    </row>
    <row r="84" spans="1:13" s="48" customFormat="1" ht="60.75" thickBot="1" x14ac:dyDescent="0.3">
      <c r="A84" s="44">
        <v>82</v>
      </c>
      <c r="B84" s="45" t="s">
        <v>10</v>
      </c>
      <c r="C84" s="55" t="s">
        <v>113</v>
      </c>
      <c r="D84" s="47" t="s">
        <v>124</v>
      </c>
      <c r="E84" s="59" t="s">
        <v>276</v>
      </c>
      <c r="F84" s="132">
        <v>360</v>
      </c>
      <c r="G84" s="44" t="s">
        <v>429</v>
      </c>
      <c r="H84" s="149">
        <v>2121</v>
      </c>
      <c r="I84" s="149">
        <v>502</v>
      </c>
      <c r="J84" s="44"/>
      <c r="K84" s="48">
        <f t="shared" si="6"/>
        <v>999</v>
      </c>
      <c r="L84" s="48">
        <f t="shared" si="7"/>
        <v>373</v>
      </c>
      <c r="M84" s="48" t="str">
        <f t="shared" si="8"/>
        <v>373</v>
      </c>
    </row>
    <row r="85" spans="1:13" s="5" customFormat="1" ht="15.75" thickBot="1" x14ac:dyDescent="0.3">
      <c r="A85" s="4">
        <v>83</v>
      </c>
      <c r="B85" s="27" t="s">
        <v>10</v>
      </c>
      <c r="C85" s="42" t="s">
        <v>114</v>
      </c>
      <c r="D85" s="37" t="s">
        <v>105</v>
      </c>
      <c r="E85" s="11" t="s">
        <v>7</v>
      </c>
      <c r="F85" s="133">
        <v>58</v>
      </c>
      <c r="G85" s="4" t="s">
        <v>3</v>
      </c>
      <c r="H85" s="145">
        <v>2077</v>
      </c>
      <c r="I85" s="151">
        <v>501</v>
      </c>
      <c r="J85" s="6"/>
      <c r="K85" s="5">
        <f t="shared" si="6"/>
        <v>999</v>
      </c>
      <c r="L85" s="5">
        <f t="shared" si="7"/>
        <v>387</v>
      </c>
      <c r="M85" s="5" t="str">
        <f t="shared" si="8"/>
        <v>387</v>
      </c>
    </row>
    <row r="86" spans="1:13" s="5" customFormat="1" ht="15.75" thickBot="1" x14ac:dyDescent="0.3">
      <c r="A86" s="6">
        <v>84</v>
      </c>
      <c r="B86" s="27" t="s">
        <v>10</v>
      </c>
      <c r="C86" s="9" t="s">
        <v>249</v>
      </c>
      <c r="D86" s="33" t="s">
        <v>248</v>
      </c>
      <c r="E86" s="9" t="s">
        <v>2</v>
      </c>
      <c r="F86" s="126">
        <v>23</v>
      </c>
      <c r="G86" s="4" t="s">
        <v>3</v>
      </c>
      <c r="H86" s="145">
        <v>2126</v>
      </c>
      <c r="I86" s="145">
        <v>912</v>
      </c>
      <c r="J86" s="4"/>
      <c r="K86" s="5">
        <f t="shared" si="6"/>
        <v>999</v>
      </c>
      <c r="L86" s="5">
        <f t="shared" si="7"/>
        <v>393</v>
      </c>
      <c r="M86" s="5" t="str">
        <f t="shared" si="8"/>
        <v>393</v>
      </c>
    </row>
    <row r="87" spans="1:13" s="5" customFormat="1" ht="15.75" thickBot="1" x14ac:dyDescent="0.3">
      <c r="A87" s="4">
        <v>85</v>
      </c>
      <c r="B87" s="27" t="s">
        <v>10</v>
      </c>
      <c r="C87" s="9" t="s">
        <v>24</v>
      </c>
      <c r="D87" s="33" t="s">
        <v>188</v>
      </c>
      <c r="E87" s="9" t="s">
        <v>7</v>
      </c>
      <c r="F87" s="126">
        <v>420</v>
      </c>
      <c r="G87" s="4" t="s">
        <v>274</v>
      </c>
      <c r="H87" s="145">
        <v>137</v>
      </c>
      <c r="I87" s="145">
        <v>502</v>
      </c>
      <c r="J87" s="4" t="s">
        <v>277</v>
      </c>
      <c r="K87" s="5">
        <f t="shared" si="6"/>
        <v>999</v>
      </c>
      <c r="L87" s="5">
        <f t="shared" si="7"/>
        <v>403</v>
      </c>
      <c r="M87" s="5" t="str">
        <f t="shared" si="8"/>
        <v>403</v>
      </c>
    </row>
    <row r="88" spans="1:13" s="5" customFormat="1" ht="15.75" thickBot="1" x14ac:dyDescent="0.3">
      <c r="A88" s="4">
        <v>86</v>
      </c>
      <c r="B88" s="27" t="s">
        <v>10</v>
      </c>
      <c r="C88" s="11" t="s">
        <v>10</v>
      </c>
      <c r="D88" s="37" t="s">
        <v>252</v>
      </c>
      <c r="E88" s="11" t="s">
        <v>86</v>
      </c>
      <c r="F88" s="133">
        <v>24</v>
      </c>
      <c r="G88" s="4" t="s">
        <v>421</v>
      </c>
      <c r="H88" s="145">
        <v>447</v>
      </c>
      <c r="I88" s="151">
        <v>1065</v>
      </c>
      <c r="J88" s="14"/>
      <c r="K88" s="5">
        <f t="shared" si="6"/>
        <v>999</v>
      </c>
      <c r="L88" s="5">
        <f t="shared" si="7"/>
        <v>432</v>
      </c>
      <c r="M88" s="5" t="str">
        <f t="shared" si="8"/>
        <v>432</v>
      </c>
    </row>
    <row r="89" spans="1:13" s="5" customFormat="1" ht="15.75" thickBot="1" x14ac:dyDescent="0.3">
      <c r="A89" s="4">
        <v>87</v>
      </c>
      <c r="B89" s="27" t="s">
        <v>10</v>
      </c>
      <c r="C89" s="9" t="s">
        <v>250</v>
      </c>
      <c r="D89" s="33" t="s">
        <v>106</v>
      </c>
      <c r="E89" s="9" t="s">
        <v>251</v>
      </c>
      <c r="F89" s="126">
        <v>4</v>
      </c>
      <c r="G89" s="4" t="s">
        <v>3</v>
      </c>
      <c r="H89" s="145">
        <v>2254</v>
      </c>
      <c r="I89" s="145">
        <v>508</v>
      </c>
      <c r="J89" s="10"/>
      <c r="K89" s="5">
        <f t="shared" si="6"/>
        <v>999</v>
      </c>
      <c r="L89" s="5">
        <f t="shared" si="7"/>
        <v>442</v>
      </c>
      <c r="M89" s="5" t="str">
        <f t="shared" si="8"/>
        <v>442</v>
      </c>
    </row>
    <row r="90" spans="1:13" s="5" customFormat="1" ht="15.75" thickBot="1" x14ac:dyDescent="0.3">
      <c r="A90" s="6">
        <v>88</v>
      </c>
      <c r="B90" s="27" t="s">
        <v>10</v>
      </c>
      <c r="C90" s="20" t="s">
        <v>134</v>
      </c>
      <c r="D90" s="33" t="s">
        <v>131</v>
      </c>
      <c r="E90" s="9" t="s">
        <v>74</v>
      </c>
      <c r="F90" s="126">
        <v>56</v>
      </c>
      <c r="G90" s="4" t="s">
        <v>3</v>
      </c>
      <c r="H90" s="145">
        <v>2248</v>
      </c>
      <c r="I90" s="145">
        <v>502</v>
      </c>
      <c r="J90" s="10"/>
      <c r="K90" s="5">
        <f t="shared" si="6"/>
        <v>4</v>
      </c>
      <c r="L90" s="5">
        <f t="shared" si="7"/>
        <v>759</v>
      </c>
      <c r="M90" s="5" t="str">
        <f t="shared" si="8"/>
        <v>759/2</v>
      </c>
    </row>
    <row r="91" spans="1:13" s="5" customFormat="1" ht="15.75" thickBot="1" x14ac:dyDescent="0.3">
      <c r="A91" s="4">
        <v>89</v>
      </c>
      <c r="B91" s="27" t="s">
        <v>10</v>
      </c>
      <c r="C91" s="9" t="s">
        <v>22</v>
      </c>
      <c r="D91" s="33" t="s">
        <v>160</v>
      </c>
      <c r="E91" s="9" t="s">
        <v>6</v>
      </c>
      <c r="F91" s="126">
        <v>18</v>
      </c>
      <c r="G91" s="4" t="s">
        <v>321</v>
      </c>
      <c r="H91" s="145">
        <v>180</v>
      </c>
      <c r="I91" s="145">
        <v>502</v>
      </c>
      <c r="J91" s="10"/>
      <c r="K91" s="5">
        <f t="shared" si="6"/>
        <v>4</v>
      </c>
      <c r="L91" s="5">
        <f t="shared" si="7"/>
        <v>759</v>
      </c>
      <c r="M91" s="5" t="str">
        <f t="shared" si="8"/>
        <v>759/3</v>
      </c>
    </row>
    <row r="92" spans="1:13" s="5" customFormat="1" ht="15.75" thickBot="1" x14ac:dyDescent="0.3">
      <c r="A92" s="6">
        <v>90</v>
      </c>
      <c r="B92" s="27" t="s">
        <v>10</v>
      </c>
      <c r="C92" s="9" t="s">
        <v>22</v>
      </c>
      <c r="D92" s="33" t="s">
        <v>132</v>
      </c>
      <c r="E92" s="9" t="s">
        <v>74</v>
      </c>
      <c r="F92" s="126">
        <v>105</v>
      </c>
      <c r="G92" s="4" t="s">
        <v>3</v>
      </c>
      <c r="H92" s="145">
        <v>2248</v>
      </c>
      <c r="I92" s="145">
        <v>82</v>
      </c>
      <c r="J92" s="10"/>
      <c r="K92" s="5">
        <f t="shared" si="6"/>
        <v>4</v>
      </c>
      <c r="L92" s="5">
        <f t="shared" si="7"/>
        <v>760</v>
      </c>
      <c r="M92" s="5" t="str">
        <f t="shared" si="8"/>
        <v>760/2</v>
      </c>
    </row>
    <row r="93" spans="1:13" s="5" customFormat="1" ht="15.75" thickBot="1" x14ac:dyDescent="0.3">
      <c r="A93" s="4">
        <v>91</v>
      </c>
      <c r="B93" s="27" t="s">
        <v>10</v>
      </c>
      <c r="C93" s="9" t="s">
        <v>140</v>
      </c>
      <c r="D93" s="33" t="s">
        <v>89</v>
      </c>
      <c r="E93" s="9" t="s">
        <v>74</v>
      </c>
      <c r="F93" s="126">
        <v>144</v>
      </c>
      <c r="G93" s="4" t="s">
        <v>411</v>
      </c>
      <c r="H93" s="145">
        <v>2099</v>
      </c>
      <c r="I93" s="145">
        <v>80</v>
      </c>
      <c r="J93" s="10"/>
      <c r="K93" s="5">
        <f t="shared" si="6"/>
        <v>4</v>
      </c>
      <c r="L93" s="5">
        <f t="shared" si="7"/>
        <v>820</v>
      </c>
      <c r="M93" s="5" t="str">
        <f t="shared" si="8"/>
        <v>820/11</v>
      </c>
    </row>
    <row r="94" spans="1:13" s="5" customFormat="1" ht="15.75" thickBot="1" x14ac:dyDescent="0.3">
      <c r="A94" s="4">
        <v>92</v>
      </c>
      <c r="B94" s="27" t="s">
        <v>10</v>
      </c>
      <c r="C94" s="9" t="s">
        <v>140</v>
      </c>
      <c r="D94" s="33" t="s">
        <v>145</v>
      </c>
      <c r="E94" s="9" t="s">
        <v>6</v>
      </c>
      <c r="F94" s="126">
        <v>185</v>
      </c>
      <c r="G94" s="4" t="s">
        <v>410</v>
      </c>
      <c r="H94" s="145">
        <v>2100</v>
      </c>
      <c r="I94" s="145">
        <v>80</v>
      </c>
      <c r="J94" s="10"/>
      <c r="K94" s="5">
        <f t="shared" si="6"/>
        <v>4</v>
      </c>
      <c r="L94" s="5">
        <f t="shared" si="7"/>
        <v>820</v>
      </c>
      <c r="M94" s="5" t="str">
        <f t="shared" si="8"/>
        <v>820/12</v>
      </c>
    </row>
    <row r="95" spans="1:13" s="5" customFormat="1" ht="15.75" thickBot="1" x14ac:dyDescent="0.3">
      <c r="A95" s="4">
        <v>93</v>
      </c>
      <c r="B95" s="27" t="s">
        <v>10</v>
      </c>
      <c r="C95" s="9" t="s">
        <v>140</v>
      </c>
      <c r="D95" s="33" t="s">
        <v>146</v>
      </c>
      <c r="E95" s="9" t="s">
        <v>6</v>
      </c>
      <c r="F95" s="126">
        <v>111</v>
      </c>
      <c r="G95" s="4" t="s">
        <v>410</v>
      </c>
      <c r="H95" s="145">
        <v>2100</v>
      </c>
      <c r="I95" s="145">
        <v>80</v>
      </c>
      <c r="J95" s="10"/>
      <c r="K95" s="5">
        <f t="shared" si="6"/>
        <v>4</v>
      </c>
      <c r="L95" s="5">
        <f t="shared" si="7"/>
        <v>820</v>
      </c>
      <c r="M95" s="5" t="str">
        <f t="shared" si="8"/>
        <v>820/4</v>
      </c>
    </row>
    <row r="96" spans="1:13" s="5" customFormat="1" ht="15.75" thickBot="1" x14ac:dyDescent="0.3">
      <c r="A96" s="6">
        <v>94</v>
      </c>
      <c r="B96" s="27" t="s">
        <v>10</v>
      </c>
      <c r="C96" s="9" t="s">
        <v>140</v>
      </c>
      <c r="D96" s="33" t="s">
        <v>147</v>
      </c>
      <c r="E96" s="9" t="s">
        <v>6</v>
      </c>
      <c r="F96" s="126">
        <v>94</v>
      </c>
      <c r="G96" s="4" t="s">
        <v>410</v>
      </c>
      <c r="H96" s="145">
        <v>2098</v>
      </c>
      <c r="I96" s="145">
        <v>80</v>
      </c>
      <c r="J96" s="4"/>
      <c r="K96" s="5">
        <f t="shared" si="6"/>
        <v>4</v>
      </c>
      <c r="L96" s="5">
        <f t="shared" si="7"/>
        <v>820</v>
      </c>
      <c r="M96" s="5" t="str">
        <f t="shared" si="8"/>
        <v>820/5</v>
      </c>
    </row>
    <row r="97" spans="1:13" s="5" customFormat="1" ht="15.75" thickBot="1" x14ac:dyDescent="0.3">
      <c r="A97" s="4">
        <v>95</v>
      </c>
      <c r="B97" s="27" t="s">
        <v>10</v>
      </c>
      <c r="C97" s="9" t="s">
        <v>140</v>
      </c>
      <c r="D97" s="33" t="s">
        <v>151</v>
      </c>
      <c r="E97" s="9" t="s">
        <v>6</v>
      </c>
      <c r="F97" s="126">
        <v>119</v>
      </c>
      <c r="G97" s="4" t="s">
        <v>411</v>
      </c>
      <c r="H97" s="145">
        <v>2099</v>
      </c>
      <c r="I97" s="145">
        <v>394</v>
      </c>
      <c r="J97" s="10"/>
      <c r="K97" s="5">
        <f t="shared" si="6"/>
        <v>4</v>
      </c>
      <c r="L97" s="5">
        <f t="shared" si="7"/>
        <v>820</v>
      </c>
      <c r="M97" s="5" t="str">
        <f t="shared" si="8"/>
        <v>820/6</v>
      </c>
    </row>
    <row r="98" spans="1:13" s="5" customFormat="1" ht="15.75" thickBot="1" x14ac:dyDescent="0.3">
      <c r="A98" s="4">
        <v>96</v>
      </c>
      <c r="B98" s="27" t="s">
        <v>10</v>
      </c>
      <c r="C98" s="9" t="s">
        <v>140</v>
      </c>
      <c r="D98" s="33" t="s">
        <v>149</v>
      </c>
      <c r="E98" s="4" t="s">
        <v>6</v>
      </c>
      <c r="F98" s="135">
        <v>52</v>
      </c>
      <c r="G98" s="4" t="s">
        <v>410</v>
      </c>
      <c r="H98" s="145">
        <v>2098</v>
      </c>
      <c r="I98" s="145">
        <v>80</v>
      </c>
      <c r="J98" s="10"/>
      <c r="K98" s="5">
        <f t="shared" si="6"/>
        <v>4</v>
      </c>
      <c r="L98" s="5">
        <f t="shared" si="7"/>
        <v>820</v>
      </c>
      <c r="M98" s="5" t="str">
        <f t="shared" si="8"/>
        <v>820/7</v>
      </c>
    </row>
    <row r="99" spans="1:13" s="5" customFormat="1" ht="15.75" thickBot="1" x14ac:dyDescent="0.3">
      <c r="A99" s="4">
        <v>97</v>
      </c>
      <c r="B99" s="27" t="s">
        <v>10</v>
      </c>
      <c r="C99" s="9" t="s">
        <v>270</v>
      </c>
      <c r="D99" s="33" t="s">
        <v>262</v>
      </c>
      <c r="E99" s="4" t="s">
        <v>6</v>
      </c>
      <c r="F99" s="135">
        <v>169</v>
      </c>
      <c r="G99" s="4" t="s">
        <v>410</v>
      </c>
      <c r="H99" s="145">
        <v>2100</v>
      </c>
      <c r="I99" s="145">
        <v>80</v>
      </c>
      <c r="J99" s="10"/>
      <c r="K99" s="5">
        <f t="shared" si="6"/>
        <v>4</v>
      </c>
      <c r="L99" s="5">
        <f t="shared" si="7"/>
        <v>820</v>
      </c>
      <c r="M99" s="5" t="str">
        <f t="shared" si="8"/>
        <v>820/14</v>
      </c>
    </row>
    <row r="100" spans="1:13" s="5" customFormat="1" ht="15.75" thickBot="1" x14ac:dyDescent="0.3">
      <c r="A100" s="6">
        <v>98</v>
      </c>
      <c r="B100" s="27" t="s">
        <v>10</v>
      </c>
      <c r="C100" s="9" t="s">
        <v>140</v>
      </c>
      <c r="D100" s="33" t="s">
        <v>263</v>
      </c>
      <c r="E100" s="4" t="s">
        <v>6</v>
      </c>
      <c r="F100" s="135">
        <v>104</v>
      </c>
      <c r="G100" s="4" t="s">
        <v>410</v>
      </c>
      <c r="H100" s="145">
        <v>2100</v>
      </c>
      <c r="I100" s="145">
        <v>80</v>
      </c>
      <c r="J100" s="10"/>
      <c r="K100" s="5">
        <f t="shared" si="6"/>
        <v>4</v>
      </c>
      <c r="L100" s="5">
        <f t="shared" si="7"/>
        <v>820</v>
      </c>
      <c r="M100" s="5" t="str">
        <f t="shared" si="8"/>
        <v>820/16</v>
      </c>
    </row>
    <row r="101" spans="1:13" s="5" customFormat="1" ht="15.75" thickBot="1" x14ac:dyDescent="0.3">
      <c r="A101" s="4">
        <v>99</v>
      </c>
      <c r="B101" s="27" t="s">
        <v>10</v>
      </c>
      <c r="C101" s="9" t="s">
        <v>140</v>
      </c>
      <c r="D101" s="33">
        <v>832</v>
      </c>
      <c r="E101" s="4" t="s">
        <v>253</v>
      </c>
      <c r="F101" s="135">
        <v>180</v>
      </c>
      <c r="G101" s="4" t="s">
        <v>410</v>
      </c>
      <c r="H101" s="145">
        <v>2100</v>
      </c>
      <c r="I101" s="145">
        <v>80</v>
      </c>
      <c r="J101" s="10"/>
      <c r="K101" s="5">
        <f t="shared" ref="K101:K128" si="9">IFERROR(FIND("/",M101),999)</f>
        <v>999</v>
      </c>
      <c r="L101" s="5">
        <f t="shared" ref="L101:L128" si="10">LEFT(M101,K101-1)*1</f>
        <v>832</v>
      </c>
      <c r="M101" s="5" t="str">
        <f t="shared" ref="M101:M115" si="11">TRIM(SUBSTITUTE(D101,"zgr.",""))</f>
        <v>832</v>
      </c>
    </row>
    <row r="102" spans="1:13" s="5" customFormat="1" ht="15.75" thickBot="1" x14ac:dyDescent="0.3">
      <c r="A102" s="4">
        <v>100</v>
      </c>
      <c r="B102" s="27" t="s">
        <v>10</v>
      </c>
      <c r="C102" s="9" t="s">
        <v>140</v>
      </c>
      <c r="D102" s="33" t="s">
        <v>144</v>
      </c>
      <c r="E102" s="4" t="s">
        <v>254</v>
      </c>
      <c r="F102" s="135">
        <v>115</v>
      </c>
      <c r="G102" s="4" t="s">
        <v>410</v>
      </c>
      <c r="H102" s="145">
        <v>2100</v>
      </c>
      <c r="I102" s="145">
        <v>80</v>
      </c>
      <c r="J102" s="10"/>
      <c r="K102" s="5">
        <f t="shared" si="9"/>
        <v>4</v>
      </c>
      <c r="L102" s="5">
        <f t="shared" si="10"/>
        <v>834</v>
      </c>
      <c r="M102" s="5" t="str">
        <f t="shared" si="11"/>
        <v>834/1</v>
      </c>
    </row>
    <row r="103" spans="1:13" s="5" customFormat="1" ht="15.75" thickBot="1" x14ac:dyDescent="0.3">
      <c r="A103" s="4">
        <v>101</v>
      </c>
      <c r="B103" s="27" t="s">
        <v>10</v>
      </c>
      <c r="C103" s="9" t="s">
        <v>140</v>
      </c>
      <c r="D103" s="33" t="s">
        <v>148</v>
      </c>
      <c r="E103" s="4" t="s">
        <v>6</v>
      </c>
      <c r="F103" s="135">
        <v>91</v>
      </c>
      <c r="G103" s="4" t="s">
        <v>410</v>
      </c>
      <c r="H103" s="145">
        <v>2098</v>
      </c>
      <c r="I103" s="145">
        <v>80</v>
      </c>
      <c r="J103" s="10"/>
      <c r="K103" s="5">
        <f t="shared" si="9"/>
        <v>4</v>
      </c>
      <c r="L103" s="5">
        <f t="shared" si="10"/>
        <v>834</v>
      </c>
      <c r="M103" s="5" t="str">
        <f t="shared" si="11"/>
        <v>834/2</v>
      </c>
    </row>
    <row r="104" spans="1:13" s="5" customFormat="1" ht="15.75" thickBot="1" x14ac:dyDescent="0.3">
      <c r="A104" s="6">
        <v>102</v>
      </c>
      <c r="B104" s="27" t="s">
        <v>10</v>
      </c>
      <c r="C104" s="9" t="s">
        <v>140</v>
      </c>
      <c r="D104" s="33" t="s">
        <v>152</v>
      </c>
      <c r="E104" s="9" t="s">
        <v>6</v>
      </c>
      <c r="F104" s="126">
        <v>225</v>
      </c>
      <c r="G104" s="4" t="s">
        <v>411</v>
      </c>
      <c r="H104" s="145">
        <v>2099</v>
      </c>
      <c r="I104" s="145">
        <v>80</v>
      </c>
      <c r="J104" s="10"/>
      <c r="K104" s="5">
        <f t="shared" si="9"/>
        <v>4</v>
      </c>
      <c r="L104" s="5">
        <f t="shared" si="10"/>
        <v>834</v>
      </c>
      <c r="M104" s="5" t="str">
        <f t="shared" si="11"/>
        <v>834/3</v>
      </c>
    </row>
    <row r="105" spans="1:13" s="5" customFormat="1" ht="15.75" thickBot="1" x14ac:dyDescent="0.3">
      <c r="A105" s="4">
        <v>103</v>
      </c>
      <c r="B105" s="27" t="s">
        <v>10</v>
      </c>
      <c r="C105" s="9" t="s">
        <v>140</v>
      </c>
      <c r="D105" s="33" t="s">
        <v>153</v>
      </c>
      <c r="E105" s="9" t="s">
        <v>6</v>
      </c>
      <c r="F105" s="126">
        <v>160</v>
      </c>
      <c r="G105" s="4" t="s">
        <v>410</v>
      </c>
      <c r="H105" s="145">
        <v>218</v>
      </c>
      <c r="I105" s="145">
        <v>80</v>
      </c>
      <c r="J105" s="10"/>
      <c r="K105" s="5">
        <f t="shared" si="9"/>
        <v>4</v>
      </c>
      <c r="L105" s="5">
        <f t="shared" si="10"/>
        <v>835</v>
      </c>
      <c r="M105" s="5" t="str">
        <f t="shared" si="11"/>
        <v>835/1</v>
      </c>
    </row>
    <row r="106" spans="1:13" s="5" customFormat="1" ht="15.75" thickBot="1" x14ac:dyDescent="0.3">
      <c r="A106" s="6">
        <v>104</v>
      </c>
      <c r="B106" s="27" t="s">
        <v>10</v>
      </c>
      <c r="C106" s="9" t="s">
        <v>140</v>
      </c>
      <c r="D106" s="33" t="s">
        <v>90</v>
      </c>
      <c r="E106" s="9" t="s">
        <v>6</v>
      </c>
      <c r="F106" s="126">
        <v>667</v>
      </c>
      <c r="G106" s="4" t="s">
        <v>411</v>
      </c>
      <c r="H106" s="145">
        <v>2099</v>
      </c>
      <c r="I106" s="145">
        <v>80</v>
      </c>
      <c r="J106" s="10"/>
      <c r="K106" s="5">
        <f t="shared" si="9"/>
        <v>4</v>
      </c>
      <c r="L106" s="5">
        <f t="shared" si="10"/>
        <v>836</v>
      </c>
      <c r="M106" s="5" t="str">
        <f t="shared" si="11"/>
        <v>836/1</v>
      </c>
    </row>
    <row r="107" spans="1:13" s="5" customFormat="1" ht="15.75" thickBot="1" x14ac:dyDescent="0.3">
      <c r="A107" s="4">
        <v>105</v>
      </c>
      <c r="B107" s="27" t="s">
        <v>10</v>
      </c>
      <c r="C107" s="9" t="s">
        <v>140</v>
      </c>
      <c r="D107" s="33" t="s">
        <v>88</v>
      </c>
      <c r="E107" s="9" t="s">
        <v>73</v>
      </c>
      <c r="F107" s="126">
        <v>664</v>
      </c>
      <c r="G107" s="4" t="s">
        <v>410</v>
      </c>
      <c r="H107" s="145">
        <v>2098</v>
      </c>
      <c r="I107" s="145">
        <v>80</v>
      </c>
      <c r="J107" s="10"/>
      <c r="K107" s="5">
        <f t="shared" si="9"/>
        <v>4</v>
      </c>
      <c r="L107" s="5">
        <f t="shared" si="10"/>
        <v>836</v>
      </c>
      <c r="M107" s="5" t="str">
        <f t="shared" si="11"/>
        <v>836/2</v>
      </c>
    </row>
    <row r="108" spans="1:13" s="5" customFormat="1" ht="15.75" thickBot="1" x14ac:dyDescent="0.3">
      <c r="A108" s="4">
        <v>106</v>
      </c>
      <c r="B108" s="27" t="s">
        <v>10</v>
      </c>
      <c r="C108" s="9" t="s">
        <v>293</v>
      </c>
      <c r="D108" s="33" t="s">
        <v>161</v>
      </c>
      <c r="E108" s="9" t="s">
        <v>74</v>
      </c>
      <c r="F108" s="126">
        <v>925</v>
      </c>
      <c r="G108" s="4" t="s">
        <v>430</v>
      </c>
      <c r="H108" s="145">
        <v>180</v>
      </c>
      <c r="I108" s="145">
        <v>502</v>
      </c>
      <c r="J108" s="10"/>
      <c r="K108" s="5">
        <f t="shared" si="9"/>
        <v>4</v>
      </c>
      <c r="L108" s="5">
        <f t="shared" si="10"/>
        <v>917</v>
      </c>
      <c r="M108" s="5" t="str">
        <f t="shared" si="11"/>
        <v>917/2</v>
      </c>
    </row>
    <row r="109" spans="1:13" s="5" customFormat="1" ht="15.75" thickBot="1" x14ac:dyDescent="0.3">
      <c r="A109" s="4">
        <v>107</v>
      </c>
      <c r="B109" s="27" t="s">
        <v>10</v>
      </c>
      <c r="C109" s="9" t="s">
        <v>293</v>
      </c>
      <c r="D109" s="33" t="s">
        <v>162</v>
      </c>
      <c r="E109" s="9" t="s">
        <v>73</v>
      </c>
      <c r="F109" s="126">
        <v>36</v>
      </c>
      <c r="G109" s="4" t="s">
        <v>430</v>
      </c>
      <c r="H109" s="145">
        <v>180</v>
      </c>
      <c r="I109" s="145">
        <v>502</v>
      </c>
      <c r="J109" s="10"/>
      <c r="K109" s="5">
        <f t="shared" si="9"/>
        <v>4</v>
      </c>
      <c r="L109" s="5">
        <f t="shared" si="10"/>
        <v>917</v>
      </c>
      <c r="M109" s="5" t="str">
        <f t="shared" si="11"/>
        <v>917/6</v>
      </c>
    </row>
    <row r="110" spans="1:13" s="5" customFormat="1" ht="15.75" thickBot="1" x14ac:dyDescent="0.3">
      <c r="A110" s="6">
        <v>108</v>
      </c>
      <c r="B110" s="27" t="s">
        <v>10</v>
      </c>
      <c r="C110" s="9" t="s">
        <v>33</v>
      </c>
      <c r="D110" s="33" t="s">
        <v>44</v>
      </c>
      <c r="E110" s="9" t="s">
        <v>255</v>
      </c>
      <c r="F110" s="126">
        <v>561</v>
      </c>
      <c r="G110" s="4" t="s">
        <v>3</v>
      </c>
      <c r="H110" s="145">
        <v>2145</v>
      </c>
      <c r="I110" s="145">
        <v>502</v>
      </c>
      <c r="J110" s="10"/>
      <c r="K110" s="5">
        <f t="shared" si="9"/>
        <v>5</v>
      </c>
      <c r="L110" s="5">
        <f t="shared" si="10"/>
        <v>1455</v>
      </c>
      <c r="M110" s="5" t="str">
        <f t="shared" si="11"/>
        <v>1455/1</v>
      </c>
    </row>
    <row r="111" spans="1:13" s="48" customFormat="1" ht="39" thickBot="1" x14ac:dyDescent="0.3">
      <c r="A111" s="44">
        <v>109</v>
      </c>
      <c r="B111" s="45" t="s">
        <v>10</v>
      </c>
      <c r="C111" s="56" t="s">
        <v>34</v>
      </c>
      <c r="D111" s="47" t="s">
        <v>91</v>
      </c>
      <c r="E111" s="56" t="s">
        <v>92</v>
      </c>
      <c r="F111" s="132">
        <v>882</v>
      </c>
      <c r="G111" s="44" t="s">
        <v>3</v>
      </c>
      <c r="H111" s="149">
        <v>509</v>
      </c>
      <c r="I111" s="149">
        <v>502</v>
      </c>
      <c r="J111" s="223" t="s">
        <v>494</v>
      </c>
      <c r="K111" s="48">
        <f t="shared" si="9"/>
        <v>5</v>
      </c>
      <c r="L111" s="48">
        <f t="shared" si="10"/>
        <v>1501</v>
      </c>
      <c r="M111" s="48" t="str">
        <f t="shared" si="11"/>
        <v>1501/1</v>
      </c>
    </row>
    <row r="112" spans="1:13" s="5" customFormat="1" ht="15.75" thickBot="1" x14ac:dyDescent="0.3">
      <c r="A112" s="4">
        <v>110</v>
      </c>
      <c r="B112" s="27" t="s">
        <v>10</v>
      </c>
      <c r="C112" s="9" t="s">
        <v>34</v>
      </c>
      <c r="D112" s="33" t="s">
        <v>45</v>
      </c>
      <c r="E112" s="9" t="s">
        <v>8</v>
      </c>
      <c r="F112" s="126">
        <v>266</v>
      </c>
      <c r="G112" s="4" t="s">
        <v>3</v>
      </c>
      <c r="H112" s="145">
        <v>2254</v>
      </c>
      <c r="I112" s="145">
        <v>502</v>
      </c>
      <c r="J112" s="10"/>
      <c r="K112" s="5">
        <f t="shared" si="9"/>
        <v>5</v>
      </c>
      <c r="L112" s="5">
        <f t="shared" si="10"/>
        <v>1502</v>
      </c>
      <c r="M112" s="5" t="str">
        <f t="shared" si="11"/>
        <v>1502/6</v>
      </c>
    </row>
    <row r="113" spans="1:13" s="5" customFormat="1" ht="15.75" thickBot="1" x14ac:dyDescent="0.3">
      <c r="A113" s="4">
        <v>111</v>
      </c>
      <c r="B113" s="27" t="s">
        <v>10</v>
      </c>
      <c r="C113" s="9" t="s">
        <v>34</v>
      </c>
      <c r="D113" s="33" t="s">
        <v>64</v>
      </c>
      <c r="E113" s="9" t="s">
        <v>6</v>
      </c>
      <c r="F113" s="126">
        <v>110</v>
      </c>
      <c r="G113" s="4" t="s">
        <v>3</v>
      </c>
      <c r="H113" s="145">
        <v>1801</v>
      </c>
      <c r="I113" s="145">
        <v>502</v>
      </c>
      <c r="J113" s="10"/>
      <c r="K113" s="5">
        <f t="shared" si="9"/>
        <v>5</v>
      </c>
      <c r="L113" s="5">
        <f t="shared" si="10"/>
        <v>1505</v>
      </c>
      <c r="M113" s="5" t="str">
        <f t="shared" si="11"/>
        <v>1505/5</v>
      </c>
    </row>
    <row r="114" spans="1:13" s="5" customFormat="1" ht="15.75" thickBot="1" x14ac:dyDescent="0.3">
      <c r="A114" s="6">
        <v>112</v>
      </c>
      <c r="B114" s="27" t="s">
        <v>10</v>
      </c>
      <c r="C114" s="9" t="s">
        <v>25</v>
      </c>
      <c r="D114" s="33">
        <v>1679</v>
      </c>
      <c r="E114" s="9" t="s">
        <v>73</v>
      </c>
      <c r="F114" s="126">
        <v>1752</v>
      </c>
      <c r="G114" s="4" t="s">
        <v>3</v>
      </c>
      <c r="H114" s="145">
        <v>2130</v>
      </c>
      <c r="I114" s="145">
        <v>502</v>
      </c>
      <c r="J114" s="10" t="s">
        <v>487</v>
      </c>
      <c r="K114" s="5">
        <f t="shared" si="9"/>
        <v>999</v>
      </c>
      <c r="L114" s="5">
        <f t="shared" si="10"/>
        <v>1679</v>
      </c>
      <c r="M114" s="5" t="str">
        <f t="shared" si="11"/>
        <v>1679</v>
      </c>
    </row>
    <row r="115" spans="1:13" s="48" customFormat="1" ht="15.75" thickBot="1" x14ac:dyDescent="0.3">
      <c r="A115" s="65">
        <v>113</v>
      </c>
      <c r="B115" s="81" t="s">
        <v>10</v>
      </c>
      <c r="C115" s="82" t="s">
        <v>292</v>
      </c>
      <c r="D115" s="47" t="s">
        <v>56</v>
      </c>
      <c r="E115" s="59" t="s">
        <v>73</v>
      </c>
      <c r="F115" s="132">
        <v>200</v>
      </c>
      <c r="G115" s="44" t="s">
        <v>3</v>
      </c>
      <c r="H115" s="149">
        <v>2130</v>
      </c>
      <c r="I115" s="149">
        <v>502</v>
      </c>
      <c r="J115" s="62"/>
      <c r="K115" s="48">
        <f t="shared" si="9"/>
        <v>5</v>
      </c>
      <c r="L115" s="48">
        <f t="shared" si="10"/>
        <v>1680</v>
      </c>
      <c r="M115" s="48" t="str">
        <f t="shared" si="11"/>
        <v>1680/3</v>
      </c>
    </row>
    <row r="116" spans="1:13" s="5" customFormat="1" ht="15.75" thickBot="1" x14ac:dyDescent="0.3">
      <c r="A116" s="83"/>
      <c r="B116" s="84"/>
      <c r="C116" s="85"/>
      <c r="D116" s="47"/>
      <c r="E116" s="59" t="s">
        <v>308</v>
      </c>
      <c r="F116" s="132">
        <v>216</v>
      </c>
      <c r="G116" s="44" t="s">
        <v>3</v>
      </c>
      <c r="H116" s="149">
        <v>2130</v>
      </c>
      <c r="I116" s="149">
        <v>502</v>
      </c>
      <c r="J116" s="62"/>
      <c r="K116" s="5">
        <f t="shared" si="9"/>
        <v>999</v>
      </c>
      <c r="L116" s="5">
        <f t="shared" si="10"/>
        <v>1683</v>
      </c>
      <c r="M116" s="5" t="str">
        <f t="shared" ref="M116:M147" si="12">TRIM(SUBSTITUTE(D117,"zgr.",""))</f>
        <v>1683</v>
      </c>
    </row>
    <row r="117" spans="1:13" s="5" customFormat="1" ht="15.75" thickBot="1" x14ac:dyDescent="0.3">
      <c r="A117" s="4">
        <v>114</v>
      </c>
      <c r="B117" s="27" t="s">
        <v>10</v>
      </c>
      <c r="C117" s="9" t="s">
        <v>35</v>
      </c>
      <c r="D117" s="33">
        <v>1683</v>
      </c>
      <c r="E117" s="9" t="s">
        <v>73</v>
      </c>
      <c r="F117" s="126">
        <v>101</v>
      </c>
      <c r="G117" s="4" t="s">
        <v>3</v>
      </c>
      <c r="H117" s="145">
        <v>464</v>
      </c>
      <c r="I117" s="145">
        <v>502</v>
      </c>
      <c r="J117" s="10"/>
      <c r="K117" s="5">
        <f t="shared" si="9"/>
        <v>999</v>
      </c>
      <c r="L117" s="5">
        <f t="shared" si="10"/>
        <v>1688</v>
      </c>
      <c r="M117" s="5" t="str">
        <f t="shared" si="12"/>
        <v>1688</v>
      </c>
    </row>
    <row r="118" spans="1:13" s="5" customFormat="1" ht="15.75" thickBot="1" x14ac:dyDescent="0.3">
      <c r="A118" s="4">
        <v>115</v>
      </c>
      <c r="B118" s="27" t="s">
        <v>10</v>
      </c>
      <c r="C118" s="9" t="s">
        <v>35</v>
      </c>
      <c r="D118" s="33">
        <v>1688</v>
      </c>
      <c r="E118" s="9" t="s">
        <v>73</v>
      </c>
      <c r="F118" s="126">
        <v>214</v>
      </c>
      <c r="G118" s="4" t="s">
        <v>3</v>
      </c>
      <c r="H118" s="145">
        <v>2130</v>
      </c>
      <c r="I118" s="145">
        <v>502</v>
      </c>
      <c r="J118" s="10"/>
      <c r="K118" s="5">
        <f t="shared" si="9"/>
        <v>5</v>
      </c>
      <c r="L118" s="5">
        <f t="shared" si="10"/>
        <v>1689</v>
      </c>
      <c r="M118" s="5" t="str">
        <f t="shared" si="12"/>
        <v>1689/2</v>
      </c>
    </row>
    <row r="119" spans="1:13" s="5" customFormat="1" ht="13.15" customHeight="1" thickBot="1" x14ac:dyDescent="0.3">
      <c r="A119" s="6">
        <v>116</v>
      </c>
      <c r="B119" s="27" t="s">
        <v>10</v>
      </c>
      <c r="C119" s="9" t="s">
        <v>35</v>
      </c>
      <c r="D119" s="33" t="s">
        <v>57</v>
      </c>
      <c r="E119" s="9" t="s">
        <v>73</v>
      </c>
      <c r="F119" s="126">
        <v>478</v>
      </c>
      <c r="G119" s="4" t="s">
        <v>3</v>
      </c>
      <c r="H119" s="145">
        <v>2130</v>
      </c>
      <c r="I119" s="145">
        <v>502</v>
      </c>
      <c r="J119" s="17" t="s">
        <v>135</v>
      </c>
      <c r="K119" s="5">
        <f t="shared" si="9"/>
        <v>5</v>
      </c>
      <c r="L119" s="5">
        <f t="shared" si="10"/>
        <v>1708</v>
      </c>
      <c r="M119" s="5" t="str">
        <f t="shared" si="12"/>
        <v>1708/3</v>
      </c>
    </row>
    <row r="120" spans="1:13" s="5" customFormat="1" ht="15" customHeight="1" thickBot="1" x14ac:dyDescent="0.3">
      <c r="A120" s="4">
        <v>117</v>
      </c>
      <c r="B120" s="27" t="s">
        <v>10</v>
      </c>
      <c r="C120" s="9" t="s">
        <v>35</v>
      </c>
      <c r="D120" s="33" t="s">
        <v>58</v>
      </c>
      <c r="E120" s="9" t="s">
        <v>8</v>
      </c>
      <c r="F120" s="126">
        <v>250</v>
      </c>
      <c r="G120" s="4" t="s">
        <v>3</v>
      </c>
      <c r="H120" s="145">
        <v>2130</v>
      </c>
      <c r="I120" s="145">
        <v>502</v>
      </c>
      <c r="J120" s="21"/>
      <c r="K120" s="5">
        <f t="shared" si="9"/>
        <v>5</v>
      </c>
      <c r="L120" s="5">
        <f t="shared" si="10"/>
        <v>1708</v>
      </c>
      <c r="M120" s="5" t="str">
        <f t="shared" si="12"/>
        <v>1708/4</v>
      </c>
    </row>
    <row r="121" spans="1:13" s="5" customFormat="1" ht="15.75" thickBot="1" x14ac:dyDescent="0.3">
      <c r="A121" s="6">
        <v>118</v>
      </c>
      <c r="B121" s="27" t="s">
        <v>10</v>
      </c>
      <c r="C121" s="20" t="s">
        <v>27</v>
      </c>
      <c r="D121" s="33" t="s">
        <v>59</v>
      </c>
      <c r="E121" s="9" t="s">
        <v>73</v>
      </c>
      <c r="F121" s="126">
        <v>189</v>
      </c>
      <c r="G121" s="4" t="s">
        <v>3</v>
      </c>
      <c r="H121" s="145">
        <v>2130</v>
      </c>
      <c r="I121" s="145">
        <v>502</v>
      </c>
      <c r="J121" s="10"/>
      <c r="K121" s="5">
        <f t="shared" si="9"/>
        <v>999</v>
      </c>
      <c r="L121" s="5">
        <f t="shared" si="10"/>
        <v>1709</v>
      </c>
      <c r="M121" s="5" t="str">
        <f t="shared" si="12"/>
        <v>1709</v>
      </c>
    </row>
    <row r="122" spans="1:13" s="5" customFormat="1" ht="15.75" thickBot="1" x14ac:dyDescent="0.3">
      <c r="A122" s="4">
        <v>119</v>
      </c>
      <c r="B122" s="27" t="s">
        <v>10</v>
      </c>
      <c r="C122" s="9" t="s">
        <v>35</v>
      </c>
      <c r="D122" s="33">
        <v>1709</v>
      </c>
      <c r="E122" s="9" t="s">
        <v>8</v>
      </c>
      <c r="F122" s="126">
        <v>443</v>
      </c>
      <c r="G122" s="4" t="s">
        <v>3</v>
      </c>
      <c r="H122" s="145">
        <v>2130</v>
      </c>
      <c r="I122" s="145">
        <v>502</v>
      </c>
      <c r="J122" s="10" t="s">
        <v>488</v>
      </c>
      <c r="K122" s="5">
        <f t="shared" si="9"/>
        <v>5</v>
      </c>
      <c r="L122" s="5">
        <f t="shared" si="10"/>
        <v>1710</v>
      </c>
      <c r="M122" s="5" t="str">
        <f t="shared" si="12"/>
        <v>1710/2</v>
      </c>
    </row>
    <row r="123" spans="1:13" s="5" customFormat="1" ht="15.75" thickBot="1" x14ac:dyDescent="0.3">
      <c r="A123" s="4">
        <v>120</v>
      </c>
      <c r="B123" s="27" t="s">
        <v>10</v>
      </c>
      <c r="C123" s="20" t="s">
        <v>26</v>
      </c>
      <c r="D123" s="33" t="s">
        <v>55</v>
      </c>
      <c r="E123" s="9" t="s">
        <v>8</v>
      </c>
      <c r="F123" s="126">
        <v>957</v>
      </c>
      <c r="G123" s="4" t="s">
        <v>3</v>
      </c>
      <c r="H123" s="145">
        <v>2130</v>
      </c>
      <c r="I123" s="145">
        <v>502</v>
      </c>
      <c r="J123" s="10" t="s">
        <v>487</v>
      </c>
      <c r="K123" s="5">
        <f t="shared" si="9"/>
        <v>999</v>
      </c>
      <c r="L123" s="5">
        <f t="shared" si="10"/>
        <v>1749</v>
      </c>
      <c r="M123" s="5" t="str">
        <f t="shared" si="12"/>
        <v>1749</v>
      </c>
    </row>
    <row r="124" spans="1:13" s="5" customFormat="1" ht="15.75" thickBot="1" x14ac:dyDescent="0.3">
      <c r="A124" s="4">
        <v>121</v>
      </c>
      <c r="B124" s="27" t="s">
        <v>10</v>
      </c>
      <c r="C124" s="20" t="s">
        <v>28</v>
      </c>
      <c r="D124" s="33">
        <v>1749</v>
      </c>
      <c r="E124" s="9" t="s">
        <v>73</v>
      </c>
      <c r="F124" s="126">
        <v>263</v>
      </c>
      <c r="G124" s="4" t="s">
        <v>3</v>
      </c>
      <c r="H124" s="145">
        <v>2130</v>
      </c>
      <c r="I124" s="145">
        <v>502</v>
      </c>
      <c r="J124" s="10"/>
      <c r="K124" s="5">
        <f t="shared" si="9"/>
        <v>5</v>
      </c>
      <c r="L124" s="5">
        <f t="shared" si="10"/>
        <v>2121</v>
      </c>
      <c r="M124" s="5" t="str">
        <f t="shared" si="12"/>
        <v>2121/4</v>
      </c>
    </row>
    <row r="125" spans="1:13" s="5" customFormat="1" ht="15.75" thickBot="1" x14ac:dyDescent="0.3">
      <c r="A125" s="6">
        <v>122</v>
      </c>
      <c r="B125" s="27" t="s">
        <v>10</v>
      </c>
      <c r="C125" s="9" t="s">
        <v>32</v>
      </c>
      <c r="D125" s="33" t="s">
        <v>180</v>
      </c>
      <c r="E125" s="9" t="s">
        <v>73</v>
      </c>
      <c r="F125" s="126">
        <v>255</v>
      </c>
      <c r="G125" s="4" t="s">
        <v>274</v>
      </c>
      <c r="H125" s="145">
        <v>1788</v>
      </c>
      <c r="I125" s="145">
        <v>833</v>
      </c>
      <c r="J125" s="10"/>
      <c r="K125" s="5">
        <f t="shared" si="9"/>
        <v>5</v>
      </c>
      <c r="L125" s="5">
        <f t="shared" si="10"/>
        <v>2206</v>
      </c>
      <c r="M125" s="5" t="str">
        <f t="shared" si="12"/>
        <v>2206/3</v>
      </c>
    </row>
    <row r="126" spans="1:13" s="5" customFormat="1" ht="15.75" thickBot="1" x14ac:dyDescent="0.3">
      <c r="A126" s="4">
        <v>123</v>
      </c>
      <c r="B126" s="27" t="s">
        <v>10</v>
      </c>
      <c r="C126" s="9" t="s">
        <v>32</v>
      </c>
      <c r="D126" s="33" t="s">
        <v>62</v>
      </c>
      <c r="E126" s="9" t="s">
        <v>5</v>
      </c>
      <c r="F126" s="126">
        <v>65</v>
      </c>
      <c r="G126" s="4" t="s">
        <v>3</v>
      </c>
      <c r="H126" s="145">
        <v>2077</v>
      </c>
      <c r="I126" s="145">
        <v>502</v>
      </c>
      <c r="J126" s="10"/>
      <c r="K126" s="5">
        <f t="shared" si="9"/>
        <v>5</v>
      </c>
      <c r="L126" s="5">
        <f t="shared" si="10"/>
        <v>2269</v>
      </c>
      <c r="M126" s="5" t="str">
        <f t="shared" si="12"/>
        <v>2269/3</v>
      </c>
    </row>
    <row r="127" spans="1:13" s="48" customFormat="1" ht="15.75" thickBot="1" x14ac:dyDescent="0.3">
      <c r="A127" s="4">
        <v>124</v>
      </c>
      <c r="B127" s="27" t="s">
        <v>10</v>
      </c>
      <c r="C127" s="20" t="s">
        <v>13</v>
      </c>
      <c r="D127" s="33" t="s">
        <v>46</v>
      </c>
      <c r="E127" s="9" t="s">
        <v>73</v>
      </c>
      <c r="F127" s="126">
        <v>204</v>
      </c>
      <c r="G127" s="4" t="s">
        <v>3</v>
      </c>
      <c r="H127" s="145">
        <v>320</v>
      </c>
      <c r="I127" s="145">
        <v>502</v>
      </c>
      <c r="J127" s="10"/>
      <c r="K127" s="48">
        <f t="shared" si="9"/>
        <v>5</v>
      </c>
      <c r="L127" s="48">
        <f t="shared" si="10"/>
        <v>2314</v>
      </c>
      <c r="M127" s="48" t="str">
        <f t="shared" si="12"/>
        <v>2314/3</v>
      </c>
    </row>
    <row r="128" spans="1:13" s="48" customFormat="1" ht="30.75" thickBot="1" x14ac:dyDescent="0.3">
      <c r="A128" s="44">
        <v>125</v>
      </c>
      <c r="B128" s="45" t="s">
        <v>10</v>
      </c>
      <c r="C128" s="68" t="s">
        <v>115</v>
      </c>
      <c r="D128" s="47" t="s">
        <v>109</v>
      </c>
      <c r="E128" s="56" t="s">
        <v>110</v>
      </c>
      <c r="F128" s="132">
        <v>2178</v>
      </c>
      <c r="G128" s="44" t="s">
        <v>3</v>
      </c>
      <c r="H128" s="149">
        <v>138</v>
      </c>
      <c r="I128" s="149">
        <v>1278</v>
      </c>
      <c r="J128" s="62" t="s">
        <v>256</v>
      </c>
      <c r="K128" s="48">
        <f t="shared" si="9"/>
        <v>5</v>
      </c>
      <c r="L128" s="48">
        <f t="shared" si="10"/>
        <v>2317</v>
      </c>
      <c r="M128" s="48" t="str">
        <f t="shared" si="12"/>
        <v>2317/1</v>
      </c>
    </row>
    <row r="129" spans="1:13" s="5" customFormat="1" ht="30.75" thickBot="1" x14ac:dyDescent="0.3">
      <c r="A129" s="53">
        <v>126</v>
      </c>
      <c r="B129" s="45" t="s">
        <v>10</v>
      </c>
      <c r="C129" s="56" t="s">
        <v>10</v>
      </c>
      <c r="D129" s="47" t="s">
        <v>179</v>
      </c>
      <c r="E129" s="60" t="s">
        <v>301</v>
      </c>
      <c r="F129" s="132">
        <v>759</v>
      </c>
      <c r="G129" s="44" t="s">
        <v>3</v>
      </c>
      <c r="H129" s="149">
        <v>479</v>
      </c>
      <c r="I129" s="149">
        <v>938</v>
      </c>
      <c r="J129" s="62"/>
      <c r="K129" s="5">
        <f t="shared" ref="K129:K156" si="13">IFERROR(FIND("/",M129),999)</f>
        <v>5</v>
      </c>
      <c r="L129" s="5">
        <f t="shared" ref="L129:L156" si="14">LEFT(M129,K129-1)*1</f>
        <v>2443</v>
      </c>
      <c r="M129" s="5" t="str">
        <f t="shared" si="12"/>
        <v>2443/4</v>
      </c>
    </row>
    <row r="130" spans="1:13" s="5" customFormat="1" ht="15.75" thickBot="1" x14ac:dyDescent="0.3">
      <c r="A130" s="4">
        <v>127</v>
      </c>
      <c r="B130" s="27" t="s">
        <v>10</v>
      </c>
      <c r="C130" s="20" t="s">
        <v>31</v>
      </c>
      <c r="D130" s="33" t="s">
        <v>61</v>
      </c>
      <c r="E130" s="9" t="s">
        <v>73</v>
      </c>
      <c r="F130" s="126">
        <v>686</v>
      </c>
      <c r="G130" s="4" t="s">
        <v>3</v>
      </c>
      <c r="H130" s="145">
        <v>2072</v>
      </c>
      <c r="I130" s="145">
        <v>826</v>
      </c>
      <c r="J130" s="10"/>
      <c r="K130" s="5">
        <f t="shared" si="13"/>
        <v>5</v>
      </c>
      <c r="L130" s="5">
        <f t="shared" si="14"/>
        <v>2443</v>
      </c>
      <c r="M130" s="5" t="str">
        <f t="shared" si="12"/>
        <v>2443/5</v>
      </c>
    </row>
    <row r="131" spans="1:13" s="48" customFormat="1" ht="15.75" thickBot="1" x14ac:dyDescent="0.3">
      <c r="A131" s="4">
        <v>128</v>
      </c>
      <c r="B131" s="27" t="s">
        <v>10</v>
      </c>
      <c r="C131" s="20" t="s">
        <v>30</v>
      </c>
      <c r="D131" s="33" t="s">
        <v>141</v>
      </c>
      <c r="E131" s="9" t="s">
        <v>73</v>
      </c>
      <c r="F131" s="126">
        <v>951</v>
      </c>
      <c r="G131" s="4" t="s">
        <v>431</v>
      </c>
      <c r="H131" s="145">
        <v>1095</v>
      </c>
      <c r="I131" s="145">
        <v>619</v>
      </c>
      <c r="J131" s="10"/>
      <c r="K131" s="48">
        <f t="shared" si="13"/>
        <v>5</v>
      </c>
      <c r="L131" s="48">
        <f t="shared" si="14"/>
        <v>2500</v>
      </c>
      <c r="M131" s="48" t="str">
        <f t="shared" si="12"/>
        <v>2500/21</v>
      </c>
    </row>
    <row r="132" spans="1:13" s="48" customFormat="1" ht="30.75" thickBot="1" x14ac:dyDescent="0.3">
      <c r="A132" s="44">
        <v>129</v>
      </c>
      <c r="B132" s="45" t="s">
        <v>10</v>
      </c>
      <c r="C132" s="55" t="s">
        <v>21</v>
      </c>
      <c r="D132" s="47" t="s">
        <v>189</v>
      </c>
      <c r="E132" s="56" t="s">
        <v>73</v>
      </c>
      <c r="F132" s="132">
        <v>450</v>
      </c>
      <c r="G132" s="44" t="s">
        <v>274</v>
      </c>
      <c r="H132" s="149">
        <v>137</v>
      </c>
      <c r="I132" s="149">
        <v>502</v>
      </c>
      <c r="J132" s="54" t="s">
        <v>309</v>
      </c>
      <c r="K132" s="48">
        <f t="shared" si="13"/>
        <v>5</v>
      </c>
      <c r="L132" s="48">
        <f t="shared" si="14"/>
        <v>2500</v>
      </c>
      <c r="M132" s="48" t="str">
        <f t="shared" si="12"/>
        <v>2500/22</v>
      </c>
    </row>
    <row r="133" spans="1:13" s="5" customFormat="1" ht="30.75" thickBot="1" x14ac:dyDescent="0.3">
      <c r="A133" s="53">
        <v>130</v>
      </c>
      <c r="B133" s="45" t="s">
        <v>10</v>
      </c>
      <c r="C133" s="55" t="s">
        <v>21</v>
      </c>
      <c r="D133" s="47" t="s">
        <v>190</v>
      </c>
      <c r="E133" s="56" t="s">
        <v>6</v>
      </c>
      <c r="F133" s="132">
        <v>190</v>
      </c>
      <c r="G133" s="44" t="s">
        <v>3</v>
      </c>
      <c r="H133" s="149">
        <v>137</v>
      </c>
      <c r="I133" s="149">
        <v>502</v>
      </c>
      <c r="J133" s="54" t="s">
        <v>309</v>
      </c>
      <c r="K133" s="5">
        <f t="shared" si="13"/>
        <v>5</v>
      </c>
      <c r="L133" s="5">
        <f t="shared" si="14"/>
        <v>2514</v>
      </c>
      <c r="M133" s="5" t="str">
        <f t="shared" si="12"/>
        <v>2514/2</v>
      </c>
    </row>
    <row r="134" spans="1:13" s="5" customFormat="1" ht="15.75" thickBot="1" x14ac:dyDescent="0.3">
      <c r="A134" s="4">
        <v>131</v>
      </c>
      <c r="B134" s="27" t="s">
        <v>10</v>
      </c>
      <c r="C134" s="20" t="s">
        <v>20</v>
      </c>
      <c r="D134" s="33" t="s">
        <v>133</v>
      </c>
      <c r="E134" s="9" t="s">
        <v>8</v>
      </c>
      <c r="F134" s="126">
        <v>1460</v>
      </c>
      <c r="G134" s="4" t="s">
        <v>3</v>
      </c>
      <c r="H134" s="145">
        <v>2042</v>
      </c>
      <c r="I134" s="145">
        <v>912</v>
      </c>
      <c r="J134" s="10"/>
      <c r="K134" s="5">
        <f t="shared" si="13"/>
        <v>5</v>
      </c>
      <c r="L134" s="5">
        <f t="shared" si="14"/>
        <v>2514</v>
      </c>
      <c r="M134" s="5" t="str">
        <f t="shared" si="12"/>
        <v>2514/3</v>
      </c>
    </row>
    <row r="135" spans="1:13" s="5" customFormat="1" ht="15.75" thickBot="1" x14ac:dyDescent="0.3">
      <c r="A135" s="6">
        <v>132</v>
      </c>
      <c r="B135" s="27" t="s">
        <v>10</v>
      </c>
      <c r="C135" s="9" t="s">
        <v>22</v>
      </c>
      <c r="D135" s="33" t="s">
        <v>79</v>
      </c>
      <c r="E135" s="9" t="s">
        <v>8</v>
      </c>
      <c r="F135" s="126">
        <v>1952</v>
      </c>
      <c r="G135" s="4" t="s">
        <v>3</v>
      </c>
      <c r="H135" s="145">
        <v>2042</v>
      </c>
      <c r="I135" s="145">
        <v>912</v>
      </c>
      <c r="J135" s="10"/>
      <c r="K135" s="5">
        <f t="shared" si="13"/>
        <v>999</v>
      </c>
      <c r="L135" s="5">
        <f t="shared" si="14"/>
        <v>2515</v>
      </c>
      <c r="M135" s="5" t="str">
        <f t="shared" si="12"/>
        <v>2515</v>
      </c>
    </row>
    <row r="136" spans="1:13" s="5" customFormat="1" ht="15.75" thickBot="1" x14ac:dyDescent="0.3">
      <c r="A136" s="4">
        <v>133</v>
      </c>
      <c r="B136" s="27" t="s">
        <v>10</v>
      </c>
      <c r="C136" s="20" t="s">
        <v>20</v>
      </c>
      <c r="D136" s="33">
        <v>2515</v>
      </c>
      <c r="E136" s="9" t="s">
        <v>8</v>
      </c>
      <c r="F136" s="126">
        <v>932</v>
      </c>
      <c r="G136" s="4" t="s">
        <v>3</v>
      </c>
      <c r="H136" s="145">
        <v>2042</v>
      </c>
      <c r="I136" s="145">
        <v>912</v>
      </c>
      <c r="J136" s="10"/>
      <c r="K136" s="5">
        <f t="shared" si="13"/>
        <v>999</v>
      </c>
      <c r="L136" s="5">
        <f t="shared" si="14"/>
        <v>2516</v>
      </c>
      <c r="M136" s="5" t="str">
        <f t="shared" si="12"/>
        <v>2516</v>
      </c>
    </row>
    <row r="137" spans="1:13" s="5" customFormat="1" ht="13.9" customHeight="1" thickBot="1" x14ac:dyDescent="0.3">
      <c r="A137" s="4">
        <v>134</v>
      </c>
      <c r="B137" s="27" t="s">
        <v>10</v>
      </c>
      <c r="C137" s="20" t="s">
        <v>20</v>
      </c>
      <c r="D137" s="33">
        <v>2516</v>
      </c>
      <c r="E137" s="24" t="s">
        <v>74</v>
      </c>
      <c r="F137" s="126">
        <v>2086</v>
      </c>
      <c r="G137" s="4" t="s">
        <v>3</v>
      </c>
      <c r="H137" s="145">
        <v>2250</v>
      </c>
      <c r="I137" s="145">
        <v>399</v>
      </c>
      <c r="J137" s="10"/>
      <c r="K137" s="5">
        <f t="shared" si="13"/>
        <v>5</v>
      </c>
      <c r="L137" s="5">
        <f t="shared" si="14"/>
        <v>2517</v>
      </c>
      <c r="M137" s="5" t="str">
        <f t="shared" si="12"/>
        <v>2517/1</v>
      </c>
    </row>
    <row r="138" spans="1:13" s="5" customFormat="1" ht="15.75" thickBot="1" x14ac:dyDescent="0.3">
      <c r="A138" s="4">
        <v>135</v>
      </c>
      <c r="B138" s="27" t="s">
        <v>10</v>
      </c>
      <c r="C138" s="9" t="s">
        <v>22</v>
      </c>
      <c r="D138" s="33" t="s">
        <v>50</v>
      </c>
      <c r="E138" s="24" t="s">
        <v>74</v>
      </c>
      <c r="F138" s="126">
        <v>288</v>
      </c>
      <c r="G138" s="4" t="s">
        <v>3</v>
      </c>
      <c r="H138" s="145">
        <v>2250</v>
      </c>
      <c r="I138" s="145">
        <v>399</v>
      </c>
      <c r="J138" s="10"/>
      <c r="K138" s="5">
        <f t="shared" si="13"/>
        <v>5</v>
      </c>
      <c r="L138" s="5">
        <f t="shared" si="14"/>
        <v>2517</v>
      </c>
      <c r="M138" s="5" t="str">
        <f t="shared" si="12"/>
        <v>2517/4</v>
      </c>
    </row>
    <row r="139" spans="1:13" s="5" customFormat="1" ht="15.75" thickBot="1" x14ac:dyDescent="0.3">
      <c r="A139" s="6">
        <v>136</v>
      </c>
      <c r="B139" s="27" t="s">
        <v>10</v>
      </c>
      <c r="C139" s="20" t="s">
        <v>21</v>
      </c>
      <c r="D139" s="33" t="s">
        <v>51</v>
      </c>
      <c r="E139" s="24" t="s">
        <v>75</v>
      </c>
      <c r="F139" s="126">
        <v>16</v>
      </c>
      <c r="G139" s="4" t="s">
        <v>3</v>
      </c>
      <c r="H139" s="145">
        <v>2255</v>
      </c>
      <c r="I139" s="145">
        <v>502</v>
      </c>
      <c r="J139" s="10"/>
      <c r="K139" s="5">
        <f t="shared" si="13"/>
        <v>5</v>
      </c>
      <c r="L139" s="5">
        <f t="shared" si="14"/>
        <v>2532</v>
      </c>
      <c r="M139" s="5" t="str">
        <f t="shared" si="12"/>
        <v>2532/1</v>
      </c>
    </row>
    <row r="140" spans="1:13" s="5" customFormat="1" ht="15.75" thickBot="1" x14ac:dyDescent="0.3">
      <c r="A140" s="4">
        <v>137</v>
      </c>
      <c r="B140" s="27" t="s">
        <v>10</v>
      </c>
      <c r="C140" s="9" t="s">
        <v>22</v>
      </c>
      <c r="D140" s="33" t="s">
        <v>52</v>
      </c>
      <c r="E140" s="24" t="s">
        <v>74</v>
      </c>
      <c r="F140" s="126">
        <v>273</v>
      </c>
      <c r="G140" s="4" t="s">
        <v>3</v>
      </c>
      <c r="H140" s="145">
        <v>2251</v>
      </c>
      <c r="I140" s="145">
        <v>502</v>
      </c>
      <c r="J140" s="10"/>
      <c r="K140" s="5">
        <f t="shared" si="13"/>
        <v>999</v>
      </c>
      <c r="L140" s="5">
        <f t="shared" si="14"/>
        <v>2678</v>
      </c>
      <c r="M140" s="5" t="str">
        <f t="shared" si="12"/>
        <v>2678</v>
      </c>
    </row>
    <row r="141" spans="1:13" s="5" customFormat="1" ht="34.9" customHeight="1" thickBot="1" x14ac:dyDescent="0.3">
      <c r="A141" s="4">
        <v>138</v>
      </c>
      <c r="B141" s="27" t="s">
        <v>10</v>
      </c>
      <c r="C141" s="9" t="s">
        <v>80</v>
      </c>
      <c r="D141" s="33">
        <v>2678</v>
      </c>
      <c r="E141" s="25" t="s">
        <v>6</v>
      </c>
      <c r="F141" s="126">
        <v>119</v>
      </c>
      <c r="G141" s="4" t="s">
        <v>3</v>
      </c>
      <c r="H141" s="145">
        <v>2073</v>
      </c>
      <c r="I141" s="145">
        <v>826</v>
      </c>
      <c r="J141" s="57" t="s">
        <v>490</v>
      </c>
      <c r="K141" s="5">
        <f t="shared" si="13"/>
        <v>5</v>
      </c>
      <c r="L141" s="5">
        <f t="shared" si="14"/>
        <v>2679</v>
      </c>
      <c r="M141" s="5" t="str">
        <f t="shared" si="12"/>
        <v>2679/1</v>
      </c>
    </row>
    <row r="142" spans="1:13" s="5" customFormat="1" ht="30.6" customHeight="1" thickBot="1" x14ac:dyDescent="0.3">
      <c r="A142" s="4">
        <v>139</v>
      </c>
      <c r="B142" s="27" t="s">
        <v>10</v>
      </c>
      <c r="C142" s="9" t="s">
        <v>80</v>
      </c>
      <c r="D142" s="33" t="s">
        <v>81</v>
      </c>
      <c r="E142" s="24" t="s">
        <v>6</v>
      </c>
      <c r="F142" s="126">
        <v>151</v>
      </c>
      <c r="G142" s="4" t="s">
        <v>3</v>
      </c>
      <c r="H142" s="145">
        <v>2042</v>
      </c>
      <c r="I142" s="145">
        <v>912</v>
      </c>
      <c r="J142" s="57" t="s">
        <v>490</v>
      </c>
      <c r="K142" s="5">
        <f t="shared" si="13"/>
        <v>5</v>
      </c>
      <c r="L142" s="5">
        <f t="shared" si="14"/>
        <v>2679</v>
      </c>
      <c r="M142" s="5" t="str">
        <f t="shared" si="12"/>
        <v>2679/2</v>
      </c>
    </row>
    <row r="143" spans="1:13" s="5" customFormat="1" ht="30.75" thickBot="1" x14ac:dyDescent="0.3">
      <c r="A143" s="6">
        <v>140</v>
      </c>
      <c r="B143" s="27" t="s">
        <v>10</v>
      </c>
      <c r="C143" s="9" t="s">
        <v>80</v>
      </c>
      <c r="D143" s="33" t="s">
        <v>82</v>
      </c>
      <c r="E143" s="24" t="s">
        <v>6</v>
      </c>
      <c r="F143" s="126">
        <v>80</v>
      </c>
      <c r="G143" s="4" t="s">
        <v>3</v>
      </c>
      <c r="H143" s="145">
        <v>2042</v>
      </c>
      <c r="I143" s="145">
        <v>912</v>
      </c>
      <c r="J143" s="57" t="s">
        <v>490</v>
      </c>
      <c r="K143" s="5">
        <f t="shared" si="13"/>
        <v>5</v>
      </c>
      <c r="L143" s="5">
        <f t="shared" si="14"/>
        <v>2680</v>
      </c>
      <c r="M143" s="5" t="str">
        <f t="shared" si="12"/>
        <v>2680/1</v>
      </c>
    </row>
    <row r="144" spans="1:13" s="48" customFormat="1" ht="15.75" thickBot="1" x14ac:dyDescent="0.3">
      <c r="A144" s="4">
        <v>141</v>
      </c>
      <c r="B144" s="27" t="s">
        <v>10</v>
      </c>
      <c r="C144" s="9" t="s">
        <v>80</v>
      </c>
      <c r="D144" s="33" t="s">
        <v>77</v>
      </c>
      <c r="E144" s="24" t="s">
        <v>74</v>
      </c>
      <c r="F144" s="126">
        <v>210</v>
      </c>
      <c r="G144" s="4" t="s">
        <v>3</v>
      </c>
      <c r="H144" s="145">
        <v>2079</v>
      </c>
      <c r="I144" s="145">
        <v>912</v>
      </c>
      <c r="J144" s="10"/>
      <c r="K144" s="48">
        <f t="shared" si="13"/>
        <v>5</v>
      </c>
      <c r="L144" s="48">
        <f t="shared" si="14"/>
        <v>2680</v>
      </c>
      <c r="M144" s="48" t="str">
        <f t="shared" si="12"/>
        <v>2680/2</v>
      </c>
    </row>
    <row r="145" spans="1:13" s="48" customFormat="1" ht="30.75" thickBot="1" x14ac:dyDescent="0.3">
      <c r="A145" s="44">
        <v>142</v>
      </c>
      <c r="B145" s="45" t="s">
        <v>10</v>
      </c>
      <c r="C145" s="56" t="s">
        <v>80</v>
      </c>
      <c r="D145" s="47" t="s">
        <v>78</v>
      </c>
      <c r="E145" s="69" t="s">
        <v>278</v>
      </c>
      <c r="F145" s="132">
        <v>69</v>
      </c>
      <c r="G145" s="44" t="s">
        <v>3</v>
      </c>
      <c r="H145" s="149">
        <v>2079</v>
      </c>
      <c r="I145" s="149">
        <v>912</v>
      </c>
      <c r="J145" s="62"/>
      <c r="K145" s="48">
        <f t="shared" si="13"/>
        <v>999</v>
      </c>
      <c r="L145" s="48">
        <f t="shared" si="14"/>
        <v>2694</v>
      </c>
      <c r="M145" s="48" t="str">
        <f t="shared" si="12"/>
        <v>2694</v>
      </c>
    </row>
    <row r="146" spans="1:13" s="5" customFormat="1" ht="30.75" thickBot="1" x14ac:dyDescent="0.3">
      <c r="A146" s="44">
        <v>143</v>
      </c>
      <c r="B146" s="45" t="s">
        <v>10</v>
      </c>
      <c r="C146" s="56" t="s">
        <v>41</v>
      </c>
      <c r="D146" s="47">
        <v>2694</v>
      </c>
      <c r="E146" s="69" t="s">
        <v>302</v>
      </c>
      <c r="F146" s="132">
        <v>1760</v>
      </c>
      <c r="G146" s="44" t="s">
        <v>3</v>
      </c>
      <c r="H146" s="149">
        <v>314</v>
      </c>
      <c r="I146" s="149">
        <v>912</v>
      </c>
      <c r="J146" s="62"/>
      <c r="K146" s="5">
        <f t="shared" si="13"/>
        <v>999</v>
      </c>
      <c r="L146" s="5">
        <f t="shared" si="14"/>
        <v>2695</v>
      </c>
      <c r="M146" s="5" t="str">
        <f t="shared" si="12"/>
        <v>2695</v>
      </c>
    </row>
    <row r="147" spans="1:13" s="5" customFormat="1" ht="30.75" thickBot="1" x14ac:dyDescent="0.3">
      <c r="A147" s="6">
        <v>144</v>
      </c>
      <c r="B147" s="27" t="s">
        <v>10</v>
      </c>
      <c r="C147" s="9" t="s">
        <v>41</v>
      </c>
      <c r="D147" s="33">
        <v>2695</v>
      </c>
      <c r="E147" s="24" t="s">
        <v>6</v>
      </c>
      <c r="F147" s="126">
        <v>216</v>
      </c>
      <c r="G147" s="4" t="s">
        <v>3</v>
      </c>
      <c r="H147" s="145">
        <v>2073</v>
      </c>
      <c r="I147" s="145">
        <v>826</v>
      </c>
      <c r="J147" s="57" t="s">
        <v>490</v>
      </c>
      <c r="K147" s="5">
        <f t="shared" si="13"/>
        <v>5</v>
      </c>
      <c r="L147" s="5">
        <f t="shared" si="14"/>
        <v>2867</v>
      </c>
      <c r="M147" s="5" t="str">
        <f t="shared" si="12"/>
        <v>2867/1</v>
      </c>
    </row>
    <row r="148" spans="1:13" s="48" customFormat="1" ht="15.75" thickBot="1" x14ac:dyDescent="0.3">
      <c r="A148" s="4">
        <v>145</v>
      </c>
      <c r="B148" s="27" t="s">
        <v>10</v>
      </c>
      <c r="C148" s="9" t="s">
        <v>11</v>
      </c>
      <c r="D148" s="33" t="s">
        <v>12</v>
      </c>
      <c r="E148" s="24" t="s">
        <v>6</v>
      </c>
      <c r="F148" s="126">
        <v>1079</v>
      </c>
      <c r="G148" s="4" t="s">
        <v>3</v>
      </c>
      <c r="H148" s="145">
        <v>2092</v>
      </c>
      <c r="I148" s="145">
        <v>826</v>
      </c>
      <c r="J148" s="10"/>
      <c r="K148" s="48">
        <f t="shared" si="13"/>
        <v>999</v>
      </c>
      <c r="L148" s="48">
        <f t="shared" si="14"/>
        <v>3117</v>
      </c>
      <c r="M148" s="48" t="str">
        <f t="shared" ref="M148:M180" si="15">TRIM(SUBSTITUTE(D149,"zgr.",""))</f>
        <v>3117</v>
      </c>
    </row>
    <row r="149" spans="1:13" s="5" customFormat="1" ht="30.75" thickBot="1" x14ac:dyDescent="0.3">
      <c r="A149" s="53">
        <v>146</v>
      </c>
      <c r="B149" s="45" t="s">
        <v>10</v>
      </c>
      <c r="C149" s="56" t="s">
        <v>97</v>
      </c>
      <c r="D149" s="47">
        <v>3117</v>
      </c>
      <c r="E149" s="69" t="s">
        <v>303</v>
      </c>
      <c r="F149" s="132">
        <v>673</v>
      </c>
      <c r="G149" s="44" t="s">
        <v>3</v>
      </c>
      <c r="H149" s="149">
        <v>2096</v>
      </c>
      <c r="I149" s="149">
        <v>502</v>
      </c>
      <c r="J149" s="62"/>
      <c r="K149" s="5">
        <f t="shared" si="13"/>
        <v>5</v>
      </c>
      <c r="L149" s="5">
        <f t="shared" si="14"/>
        <v>3120</v>
      </c>
      <c r="M149" s="5" t="str">
        <f t="shared" si="15"/>
        <v>3120/2</v>
      </c>
    </row>
    <row r="150" spans="1:13" s="5" customFormat="1" ht="15.75" thickBot="1" x14ac:dyDescent="0.3">
      <c r="A150" s="4">
        <v>147</v>
      </c>
      <c r="B150" s="27" t="s">
        <v>10</v>
      </c>
      <c r="C150" s="9" t="s">
        <v>97</v>
      </c>
      <c r="D150" s="33" t="s">
        <v>164</v>
      </c>
      <c r="E150" s="24" t="s">
        <v>74</v>
      </c>
      <c r="F150" s="126">
        <v>119</v>
      </c>
      <c r="G150" s="4" t="s">
        <v>432</v>
      </c>
      <c r="H150" s="145">
        <v>2095</v>
      </c>
      <c r="I150" s="145">
        <v>502</v>
      </c>
      <c r="J150" s="10"/>
      <c r="K150" s="5">
        <f t="shared" si="13"/>
        <v>999</v>
      </c>
      <c r="L150" s="5">
        <f t="shared" si="14"/>
        <v>3121</v>
      </c>
      <c r="M150" s="5" t="str">
        <f t="shared" si="15"/>
        <v>3121</v>
      </c>
    </row>
    <row r="151" spans="1:13" s="5" customFormat="1" ht="15.75" thickBot="1" x14ac:dyDescent="0.3">
      <c r="A151" s="4">
        <v>148</v>
      </c>
      <c r="B151" s="27" t="s">
        <v>10</v>
      </c>
      <c r="C151" s="9" t="s">
        <v>97</v>
      </c>
      <c r="D151" s="33">
        <v>3121</v>
      </c>
      <c r="E151" s="24" t="s">
        <v>9</v>
      </c>
      <c r="F151" s="126">
        <v>388</v>
      </c>
      <c r="G151" s="4" t="s">
        <v>3</v>
      </c>
      <c r="H151" s="145">
        <v>2096</v>
      </c>
      <c r="I151" s="145">
        <v>502</v>
      </c>
      <c r="J151" s="10"/>
      <c r="K151" s="5">
        <f t="shared" si="13"/>
        <v>999</v>
      </c>
      <c r="L151" s="5">
        <f t="shared" si="14"/>
        <v>3703</v>
      </c>
      <c r="M151" s="5" t="str">
        <f t="shared" si="15"/>
        <v>3703</v>
      </c>
    </row>
    <row r="152" spans="1:13" s="5" customFormat="1" ht="15.75" thickBot="1" x14ac:dyDescent="0.3">
      <c r="A152" s="4">
        <v>149</v>
      </c>
      <c r="B152" s="27" t="s">
        <v>10</v>
      </c>
      <c r="C152" s="20" t="s">
        <v>21</v>
      </c>
      <c r="D152" s="33">
        <v>3703</v>
      </c>
      <c r="E152" s="9" t="s">
        <v>74</v>
      </c>
      <c r="F152" s="126">
        <v>500</v>
      </c>
      <c r="G152" s="4" t="s">
        <v>433</v>
      </c>
      <c r="H152" s="145">
        <v>98</v>
      </c>
      <c r="I152" s="145">
        <v>1189</v>
      </c>
      <c r="J152" s="10"/>
      <c r="K152" s="5">
        <f t="shared" si="13"/>
        <v>999</v>
      </c>
      <c r="L152" s="5">
        <f t="shared" si="14"/>
        <v>3704</v>
      </c>
      <c r="M152" s="5" t="str">
        <f t="shared" si="15"/>
        <v>3704</v>
      </c>
    </row>
    <row r="153" spans="1:13" s="5" customFormat="1" ht="15.75" thickBot="1" x14ac:dyDescent="0.3">
      <c r="A153" s="6">
        <v>150</v>
      </c>
      <c r="B153" s="27" t="s">
        <v>10</v>
      </c>
      <c r="C153" s="20" t="s">
        <v>21</v>
      </c>
      <c r="D153" s="33">
        <v>3704</v>
      </c>
      <c r="E153" s="9" t="s">
        <v>74</v>
      </c>
      <c r="F153" s="126">
        <v>133</v>
      </c>
      <c r="G153" s="4" t="s">
        <v>3</v>
      </c>
      <c r="H153" s="145">
        <v>2101</v>
      </c>
      <c r="I153" s="145">
        <v>502</v>
      </c>
      <c r="J153" s="10"/>
      <c r="K153" s="5">
        <f t="shared" si="13"/>
        <v>5</v>
      </c>
      <c r="L153" s="5">
        <f t="shared" si="14"/>
        <v>3711</v>
      </c>
      <c r="M153" s="5" t="str">
        <f t="shared" si="15"/>
        <v>3711/2</v>
      </c>
    </row>
    <row r="154" spans="1:13" s="5" customFormat="1" ht="15.75" thickBot="1" x14ac:dyDescent="0.3">
      <c r="A154" s="4">
        <v>151</v>
      </c>
      <c r="B154" s="27" t="s">
        <v>10</v>
      </c>
      <c r="C154" s="20" t="s">
        <v>21</v>
      </c>
      <c r="D154" s="33" t="s">
        <v>142</v>
      </c>
      <c r="E154" s="9" t="s">
        <v>74</v>
      </c>
      <c r="F154" s="126">
        <v>342</v>
      </c>
      <c r="G154" s="4" t="s">
        <v>421</v>
      </c>
      <c r="H154" s="145">
        <v>1249</v>
      </c>
      <c r="I154" s="145">
        <v>502</v>
      </c>
      <c r="J154" s="10"/>
      <c r="K154" s="5">
        <f t="shared" si="13"/>
        <v>5</v>
      </c>
      <c r="L154" s="5">
        <f t="shared" si="14"/>
        <v>3713</v>
      </c>
      <c r="M154" s="5" t="str">
        <f t="shared" si="15"/>
        <v>3713/1</v>
      </c>
    </row>
    <row r="155" spans="1:13" s="5" customFormat="1" ht="15.75" thickBot="1" x14ac:dyDescent="0.3">
      <c r="A155" s="4">
        <v>152</v>
      </c>
      <c r="B155" s="27" t="s">
        <v>10</v>
      </c>
      <c r="C155" s="20" t="s">
        <v>21</v>
      </c>
      <c r="D155" s="33" t="s">
        <v>125</v>
      </c>
      <c r="E155" s="9" t="s">
        <v>73</v>
      </c>
      <c r="F155" s="126">
        <v>255</v>
      </c>
      <c r="G155" s="4" t="s">
        <v>3</v>
      </c>
      <c r="H155" s="145">
        <v>2101</v>
      </c>
      <c r="I155" s="145">
        <v>502</v>
      </c>
      <c r="J155" s="10"/>
      <c r="K155" s="5">
        <f t="shared" si="13"/>
        <v>5</v>
      </c>
      <c r="L155" s="5">
        <f t="shared" si="14"/>
        <v>3713</v>
      </c>
      <c r="M155" s="5" t="str">
        <f t="shared" si="15"/>
        <v>3713/2</v>
      </c>
    </row>
    <row r="156" spans="1:13" s="5" customFormat="1" ht="15.75" thickBot="1" x14ac:dyDescent="0.3">
      <c r="A156" s="4">
        <v>153</v>
      </c>
      <c r="B156" s="27" t="s">
        <v>10</v>
      </c>
      <c r="C156" s="20" t="s">
        <v>21</v>
      </c>
      <c r="D156" s="33" t="s">
        <v>126</v>
      </c>
      <c r="E156" s="9" t="s">
        <v>6</v>
      </c>
      <c r="F156" s="126">
        <v>90</v>
      </c>
      <c r="G156" s="4" t="s">
        <v>3</v>
      </c>
      <c r="H156" s="145">
        <v>2101</v>
      </c>
      <c r="I156" s="145">
        <v>502</v>
      </c>
      <c r="J156" s="10"/>
      <c r="K156" s="5">
        <f t="shared" si="13"/>
        <v>5</v>
      </c>
      <c r="L156" s="5">
        <f t="shared" si="14"/>
        <v>3909</v>
      </c>
      <c r="M156" s="5" t="str">
        <f t="shared" si="15"/>
        <v>3909/2</v>
      </c>
    </row>
    <row r="157" spans="1:13" s="165" customFormat="1" ht="43.15" customHeight="1" thickBot="1" x14ac:dyDescent="0.3">
      <c r="A157" s="63">
        <v>154</v>
      </c>
      <c r="B157" s="161" t="s">
        <v>10</v>
      </c>
      <c r="C157" s="59" t="s">
        <v>29</v>
      </c>
      <c r="D157" s="162" t="s">
        <v>98</v>
      </c>
      <c r="E157" s="59" t="s">
        <v>73</v>
      </c>
      <c r="F157" s="134">
        <v>191</v>
      </c>
      <c r="G157" s="61" t="s">
        <v>421</v>
      </c>
      <c r="H157" s="163">
        <v>2078</v>
      </c>
      <c r="I157" s="163">
        <v>971</v>
      </c>
      <c r="J157" s="224" t="s">
        <v>495</v>
      </c>
      <c r="K157" s="165">
        <f t="shared" ref="K157:K192" si="16">IFERROR(FIND("/",M157),999)</f>
        <v>999</v>
      </c>
      <c r="L157" s="165">
        <f t="shared" ref="L157:L189" si="17">LEFT(M157,K157-1)*1</f>
        <v>3910</v>
      </c>
      <c r="M157" s="165" t="str">
        <f t="shared" si="15"/>
        <v>3910</v>
      </c>
    </row>
    <row r="158" spans="1:13" s="5" customFormat="1" ht="39" thickBot="1" x14ac:dyDescent="0.3">
      <c r="A158" s="44">
        <v>155</v>
      </c>
      <c r="B158" s="45" t="s">
        <v>10</v>
      </c>
      <c r="C158" s="56" t="s">
        <v>29</v>
      </c>
      <c r="D158" s="47">
        <v>3910</v>
      </c>
      <c r="E158" s="60" t="s">
        <v>299</v>
      </c>
      <c r="F158" s="132">
        <v>349</v>
      </c>
      <c r="G158" s="44" t="s">
        <v>421</v>
      </c>
      <c r="H158" s="149">
        <v>1840</v>
      </c>
      <c r="I158" s="149">
        <v>502</v>
      </c>
      <c r="J158" s="224" t="s">
        <v>495</v>
      </c>
      <c r="K158" s="5">
        <f t="shared" si="16"/>
        <v>999</v>
      </c>
      <c r="L158" s="5">
        <f t="shared" si="17"/>
        <v>3911</v>
      </c>
      <c r="M158" s="5" t="str">
        <f t="shared" si="15"/>
        <v>3911</v>
      </c>
    </row>
    <row r="159" spans="1:13" s="5" customFormat="1" ht="40.15" customHeight="1" thickBot="1" x14ac:dyDescent="0.3">
      <c r="A159" s="4">
        <v>156</v>
      </c>
      <c r="B159" s="27" t="s">
        <v>10</v>
      </c>
      <c r="C159" s="9" t="s">
        <v>29</v>
      </c>
      <c r="D159" s="33">
        <v>3911</v>
      </c>
      <c r="E159" s="9" t="s">
        <v>73</v>
      </c>
      <c r="F159" s="126">
        <v>205</v>
      </c>
      <c r="G159" s="4" t="s">
        <v>421</v>
      </c>
      <c r="H159" s="145">
        <v>2078</v>
      </c>
      <c r="I159" s="145">
        <v>971</v>
      </c>
      <c r="J159" s="224" t="s">
        <v>495</v>
      </c>
      <c r="K159" s="5">
        <f t="shared" si="16"/>
        <v>5</v>
      </c>
      <c r="L159" s="5">
        <f t="shared" si="17"/>
        <v>3916</v>
      </c>
      <c r="M159" s="5" t="str">
        <f t="shared" si="15"/>
        <v>3916/1</v>
      </c>
    </row>
    <row r="160" spans="1:13" s="5" customFormat="1" ht="26.25" thickBot="1" x14ac:dyDescent="0.3">
      <c r="A160" s="4">
        <v>157</v>
      </c>
      <c r="B160" s="27" t="s">
        <v>10</v>
      </c>
      <c r="C160" s="9" t="s">
        <v>29</v>
      </c>
      <c r="D160" s="33" t="s">
        <v>54</v>
      </c>
      <c r="E160" s="9" t="s">
        <v>73</v>
      </c>
      <c r="F160" s="126">
        <v>2182</v>
      </c>
      <c r="G160" s="4" t="s">
        <v>3</v>
      </c>
      <c r="H160" s="145">
        <v>1724</v>
      </c>
      <c r="I160" s="145">
        <v>826</v>
      </c>
      <c r="J160" s="224" t="s">
        <v>496</v>
      </c>
      <c r="K160" s="5">
        <f t="shared" si="16"/>
        <v>5</v>
      </c>
      <c r="L160" s="5">
        <f t="shared" si="17"/>
        <v>3970</v>
      </c>
      <c r="M160" s="5" t="str">
        <f t="shared" si="15"/>
        <v>3970/1</v>
      </c>
    </row>
    <row r="161" spans="1:13" s="5" customFormat="1" ht="15.75" thickBot="1" x14ac:dyDescent="0.3">
      <c r="A161" s="6">
        <v>158</v>
      </c>
      <c r="B161" s="27" t="s">
        <v>10</v>
      </c>
      <c r="C161" s="9" t="s">
        <v>23</v>
      </c>
      <c r="D161" s="33" t="s">
        <v>53</v>
      </c>
      <c r="E161" s="9" t="s">
        <v>74</v>
      </c>
      <c r="F161" s="136">
        <v>165</v>
      </c>
      <c r="G161" s="4" t="s">
        <v>3</v>
      </c>
      <c r="H161" s="145">
        <v>2146</v>
      </c>
      <c r="I161" s="143" t="s">
        <v>279</v>
      </c>
      <c r="J161" s="10"/>
      <c r="K161" s="5">
        <f t="shared" si="16"/>
        <v>5</v>
      </c>
      <c r="L161" s="5">
        <f t="shared" si="17"/>
        <v>4234</v>
      </c>
      <c r="M161" s="5" t="str">
        <f t="shared" si="15"/>
        <v>4234/3</v>
      </c>
    </row>
    <row r="162" spans="1:13" s="5" customFormat="1" ht="15.75" thickBot="1" x14ac:dyDescent="0.3">
      <c r="A162" s="4">
        <v>159</v>
      </c>
      <c r="B162" s="27" t="s">
        <v>10</v>
      </c>
      <c r="C162" s="9" t="s">
        <v>10</v>
      </c>
      <c r="D162" s="33" t="s">
        <v>65</v>
      </c>
      <c r="E162" s="9" t="s">
        <v>76</v>
      </c>
      <c r="F162" s="126">
        <v>26</v>
      </c>
      <c r="G162" s="4" t="s">
        <v>3</v>
      </c>
      <c r="H162" s="145">
        <v>1801</v>
      </c>
      <c r="I162" s="145">
        <v>826</v>
      </c>
      <c r="J162" s="10"/>
      <c r="K162" s="5">
        <f t="shared" si="16"/>
        <v>5</v>
      </c>
      <c r="L162" s="5">
        <f t="shared" si="17"/>
        <v>4237</v>
      </c>
      <c r="M162" s="5" t="str">
        <f t="shared" si="15"/>
        <v>4237/1</v>
      </c>
    </row>
    <row r="163" spans="1:13" s="5" customFormat="1" ht="15.75" thickBot="1" x14ac:dyDescent="0.3">
      <c r="A163" s="6">
        <v>160</v>
      </c>
      <c r="B163" s="27" t="s">
        <v>10</v>
      </c>
      <c r="C163" s="20" t="s">
        <v>16</v>
      </c>
      <c r="D163" s="33" t="s">
        <v>48</v>
      </c>
      <c r="E163" s="9" t="s">
        <v>74</v>
      </c>
      <c r="F163" s="126">
        <v>158</v>
      </c>
      <c r="G163" s="4" t="s">
        <v>3</v>
      </c>
      <c r="H163" s="145">
        <v>851</v>
      </c>
      <c r="I163" s="145">
        <v>502</v>
      </c>
      <c r="J163" s="10"/>
      <c r="K163" s="5">
        <f t="shared" si="16"/>
        <v>999</v>
      </c>
      <c r="L163" s="5">
        <f t="shared" si="17"/>
        <v>4238</v>
      </c>
      <c r="M163" s="5" t="str">
        <f t="shared" si="15"/>
        <v>4238</v>
      </c>
    </row>
    <row r="164" spans="1:13" s="48" customFormat="1" ht="15.75" thickBot="1" x14ac:dyDescent="0.3">
      <c r="A164" s="4">
        <v>161</v>
      </c>
      <c r="B164" s="27" t="s">
        <v>10</v>
      </c>
      <c r="C164" s="20" t="s">
        <v>16</v>
      </c>
      <c r="D164" s="33">
        <v>4238</v>
      </c>
      <c r="E164" s="9" t="s">
        <v>73</v>
      </c>
      <c r="F164" s="126">
        <v>126</v>
      </c>
      <c r="G164" s="4" t="s">
        <v>3</v>
      </c>
      <c r="H164" s="145">
        <v>851</v>
      </c>
      <c r="I164" s="145">
        <v>502</v>
      </c>
      <c r="J164" s="10"/>
      <c r="K164" s="48">
        <f t="shared" si="16"/>
        <v>5</v>
      </c>
      <c r="L164" s="48">
        <f t="shared" si="17"/>
        <v>4312</v>
      </c>
      <c r="M164" s="48" t="str">
        <f t="shared" si="15"/>
        <v>4312/1</v>
      </c>
    </row>
    <row r="165" spans="1:13" s="5" customFormat="1" ht="30.75" thickBot="1" x14ac:dyDescent="0.3">
      <c r="A165" s="44">
        <v>162</v>
      </c>
      <c r="B165" s="45" t="s">
        <v>10</v>
      </c>
      <c r="C165" s="56" t="s">
        <v>10</v>
      </c>
      <c r="D165" s="47" t="s">
        <v>47</v>
      </c>
      <c r="E165" s="59" t="s">
        <v>310</v>
      </c>
      <c r="F165" s="132">
        <v>280</v>
      </c>
      <c r="G165" s="44" t="s">
        <v>3</v>
      </c>
      <c r="H165" s="149">
        <v>1346</v>
      </c>
      <c r="I165" s="149">
        <v>763</v>
      </c>
      <c r="J165" s="164" t="s">
        <v>408</v>
      </c>
      <c r="K165" s="5">
        <f t="shared" si="16"/>
        <v>5</v>
      </c>
      <c r="L165" s="5">
        <f t="shared" si="17"/>
        <v>4317</v>
      </c>
      <c r="M165" s="5" t="str">
        <f t="shared" si="15"/>
        <v>4317/5</v>
      </c>
    </row>
    <row r="166" spans="1:13" s="48" customFormat="1" ht="15.75" thickBot="1" x14ac:dyDescent="0.3">
      <c r="A166" s="4">
        <v>163</v>
      </c>
      <c r="B166" s="27" t="s">
        <v>10</v>
      </c>
      <c r="C166" s="20" t="s">
        <v>291</v>
      </c>
      <c r="D166" s="33" t="s">
        <v>49</v>
      </c>
      <c r="E166" s="9" t="s">
        <v>73</v>
      </c>
      <c r="F166" s="126">
        <v>32</v>
      </c>
      <c r="G166" s="4" t="s">
        <v>3</v>
      </c>
      <c r="H166" s="145">
        <v>268</v>
      </c>
      <c r="I166" s="145">
        <v>502</v>
      </c>
      <c r="J166" s="10"/>
      <c r="K166" s="48">
        <f t="shared" si="16"/>
        <v>5</v>
      </c>
      <c r="L166" s="48">
        <f t="shared" si="17"/>
        <v>4317</v>
      </c>
      <c r="M166" s="48" t="str">
        <f t="shared" si="15"/>
        <v>4317/8</v>
      </c>
    </row>
    <row r="167" spans="1:13" s="5" customFormat="1" ht="30.75" thickBot="1" x14ac:dyDescent="0.3">
      <c r="A167" s="53">
        <v>164</v>
      </c>
      <c r="B167" s="45" t="s">
        <v>10</v>
      </c>
      <c r="C167" s="55" t="s">
        <v>13</v>
      </c>
      <c r="D167" s="47" t="s">
        <v>117</v>
      </c>
      <c r="E167" s="60" t="s">
        <v>304</v>
      </c>
      <c r="F167" s="132">
        <v>32</v>
      </c>
      <c r="G167" s="44" t="s">
        <v>3</v>
      </c>
      <c r="H167" s="149">
        <v>227</v>
      </c>
      <c r="I167" s="149">
        <v>502</v>
      </c>
      <c r="J167" s="62"/>
      <c r="K167" s="5">
        <f t="shared" si="16"/>
        <v>5</v>
      </c>
      <c r="L167" s="5">
        <f t="shared" si="17"/>
        <v>4689</v>
      </c>
      <c r="M167" s="5" t="str">
        <f t="shared" si="15"/>
        <v>4689/12</v>
      </c>
    </row>
    <row r="168" spans="1:13" s="5" customFormat="1" ht="15.75" thickBot="1" x14ac:dyDescent="0.3">
      <c r="A168" s="4">
        <v>165</v>
      </c>
      <c r="B168" s="27" t="s">
        <v>10</v>
      </c>
      <c r="C168" s="20" t="s">
        <v>27</v>
      </c>
      <c r="D168" s="33" t="s">
        <v>60</v>
      </c>
      <c r="E168" s="9" t="s">
        <v>9</v>
      </c>
      <c r="F168" s="126">
        <v>241</v>
      </c>
      <c r="G168" s="4" t="s">
        <v>3</v>
      </c>
      <c r="H168" s="145">
        <v>2290</v>
      </c>
      <c r="I168" s="145">
        <v>502</v>
      </c>
      <c r="J168" s="10"/>
      <c r="K168" s="5">
        <f t="shared" si="16"/>
        <v>5</v>
      </c>
      <c r="L168" s="5">
        <f t="shared" si="17"/>
        <v>4689</v>
      </c>
      <c r="M168" s="5" t="str">
        <f t="shared" si="15"/>
        <v>4689/14</v>
      </c>
    </row>
    <row r="169" spans="1:13" s="5" customFormat="1" ht="15.75" thickBot="1" x14ac:dyDescent="0.3">
      <c r="A169" s="4">
        <v>166</v>
      </c>
      <c r="B169" s="27" t="s">
        <v>10</v>
      </c>
      <c r="C169" s="20" t="s">
        <v>191</v>
      </c>
      <c r="D169" s="32" t="s">
        <v>185</v>
      </c>
      <c r="E169" s="20" t="s">
        <v>76</v>
      </c>
      <c r="F169" s="136">
        <v>270</v>
      </c>
      <c r="G169" s="1" t="s">
        <v>434</v>
      </c>
      <c r="H169" s="143">
        <v>19</v>
      </c>
      <c r="I169" s="143">
        <v>1233</v>
      </c>
      <c r="J169" s="3"/>
      <c r="K169" s="5">
        <f t="shared" si="16"/>
        <v>5</v>
      </c>
      <c r="L169" s="5">
        <f t="shared" si="17"/>
        <v>4689</v>
      </c>
      <c r="M169" s="5" t="str">
        <f t="shared" si="15"/>
        <v>4689/29</v>
      </c>
    </row>
    <row r="170" spans="1:13" s="5" customFormat="1" ht="15.75" thickBot="1" x14ac:dyDescent="0.3">
      <c r="A170" s="4">
        <v>167</v>
      </c>
      <c r="B170" s="27" t="s">
        <v>10</v>
      </c>
      <c r="C170" s="20" t="s">
        <v>191</v>
      </c>
      <c r="D170" s="32" t="s">
        <v>186</v>
      </c>
      <c r="E170" s="20" t="s">
        <v>76</v>
      </c>
      <c r="F170" s="136">
        <v>352</v>
      </c>
      <c r="G170" s="1" t="s">
        <v>434</v>
      </c>
      <c r="H170" s="143">
        <v>19</v>
      </c>
      <c r="I170" s="143">
        <v>1233</v>
      </c>
      <c r="J170" s="3"/>
      <c r="K170" s="5">
        <f t="shared" si="16"/>
        <v>5</v>
      </c>
      <c r="L170" s="5">
        <f t="shared" si="17"/>
        <v>4689</v>
      </c>
      <c r="M170" s="5" t="str">
        <f t="shared" si="15"/>
        <v>4689/31</v>
      </c>
    </row>
    <row r="171" spans="1:13" s="5" customFormat="1" ht="15.75" thickBot="1" x14ac:dyDescent="0.3">
      <c r="A171" s="6">
        <v>168</v>
      </c>
      <c r="B171" s="27" t="s">
        <v>10</v>
      </c>
      <c r="C171" s="20" t="s">
        <v>191</v>
      </c>
      <c r="D171" s="32" t="s">
        <v>187</v>
      </c>
      <c r="E171" s="20" t="s">
        <v>76</v>
      </c>
      <c r="F171" s="136">
        <v>60</v>
      </c>
      <c r="G171" s="1" t="s">
        <v>434</v>
      </c>
      <c r="H171" s="143">
        <v>19</v>
      </c>
      <c r="I171" s="143">
        <v>1233</v>
      </c>
      <c r="J171" s="3"/>
      <c r="K171" s="5">
        <f t="shared" si="16"/>
        <v>5</v>
      </c>
      <c r="L171" s="5">
        <f t="shared" si="17"/>
        <v>4786</v>
      </c>
      <c r="M171" s="5" t="str">
        <f t="shared" si="15"/>
        <v>4786/14</v>
      </c>
    </row>
    <row r="172" spans="1:13" s="5" customFormat="1" ht="15.75" thickBot="1" x14ac:dyDescent="0.3">
      <c r="A172" s="4">
        <v>169</v>
      </c>
      <c r="B172" s="27" t="s">
        <v>10</v>
      </c>
      <c r="C172" s="20" t="s">
        <v>112</v>
      </c>
      <c r="D172" s="33" t="s">
        <v>72</v>
      </c>
      <c r="E172" s="9" t="s">
        <v>5</v>
      </c>
      <c r="F172" s="126">
        <v>14</v>
      </c>
      <c r="G172" s="4" t="s">
        <v>3</v>
      </c>
      <c r="H172" s="145">
        <v>1724</v>
      </c>
      <c r="I172" s="145">
        <v>502</v>
      </c>
      <c r="J172" s="10"/>
      <c r="K172" s="5">
        <f t="shared" si="16"/>
        <v>5</v>
      </c>
      <c r="L172" s="5">
        <f t="shared" si="17"/>
        <v>4789</v>
      </c>
      <c r="M172" s="5" t="str">
        <f t="shared" si="15"/>
        <v>4789/5</v>
      </c>
    </row>
    <row r="173" spans="1:13" s="5" customFormat="1" ht="15.75" thickBot="1" x14ac:dyDescent="0.3">
      <c r="A173" s="4">
        <v>170</v>
      </c>
      <c r="B173" s="27" t="s">
        <v>10</v>
      </c>
      <c r="C173" s="9"/>
      <c r="D173" s="33" t="s">
        <v>104</v>
      </c>
      <c r="E173" s="9" t="s">
        <v>74</v>
      </c>
      <c r="F173" s="126"/>
      <c r="G173" s="4" t="s">
        <v>3</v>
      </c>
      <c r="H173" s="145">
        <v>1724</v>
      </c>
      <c r="I173" s="145"/>
      <c r="J173" s="17" t="s">
        <v>116</v>
      </c>
      <c r="K173" s="5">
        <f t="shared" si="16"/>
        <v>5</v>
      </c>
      <c r="L173" s="5">
        <f t="shared" si="17"/>
        <v>4819</v>
      </c>
      <c r="M173" s="5" t="str">
        <f t="shared" si="15"/>
        <v>4819/11</v>
      </c>
    </row>
    <row r="174" spans="1:13" s="5" customFormat="1" ht="15.75" thickBot="1" x14ac:dyDescent="0.3">
      <c r="A174" s="4">
        <v>171</v>
      </c>
      <c r="B174" s="27" t="s">
        <v>10</v>
      </c>
      <c r="C174" s="9" t="s">
        <v>42</v>
      </c>
      <c r="D174" s="33" t="s">
        <v>66</v>
      </c>
      <c r="E174" s="9" t="s">
        <v>5</v>
      </c>
      <c r="F174" s="126">
        <v>1718</v>
      </c>
      <c r="G174" s="4" t="s">
        <v>3</v>
      </c>
      <c r="H174" s="145">
        <v>1933</v>
      </c>
      <c r="I174" s="145">
        <v>826</v>
      </c>
      <c r="J174" s="10"/>
      <c r="K174" s="5">
        <f t="shared" si="16"/>
        <v>999</v>
      </c>
      <c r="L174" s="5">
        <f t="shared" si="17"/>
        <v>4836</v>
      </c>
      <c r="M174" s="5" t="str">
        <f t="shared" si="15"/>
        <v>4836</v>
      </c>
    </row>
    <row r="175" spans="1:13" s="5" customFormat="1" ht="15.75" thickBot="1" x14ac:dyDescent="0.3">
      <c r="A175" s="6">
        <v>172</v>
      </c>
      <c r="B175" s="27" t="s">
        <v>10</v>
      </c>
      <c r="C175" s="9" t="s">
        <v>42</v>
      </c>
      <c r="D175" s="33">
        <v>4836</v>
      </c>
      <c r="E175" s="9" t="s">
        <v>4</v>
      </c>
      <c r="F175" s="126">
        <v>254</v>
      </c>
      <c r="G175" s="4" t="s">
        <v>3</v>
      </c>
      <c r="H175" s="145">
        <v>1011</v>
      </c>
      <c r="I175" s="145">
        <v>502</v>
      </c>
      <c r="J175" s="10"/>
      <c r="K175" s="5">
        <f t="shared" si="16"/>
        <v>5</v>
      </c>
      <c r="L175" s="5">
        <f t="shared" si="17"/>
        <v>4846</v>
      </c>
      <c r="M175" s="5" t="str">
        <f t="shared" si="15"/>
        <v>4846/2</v>
      </c>
    </row>
    <row r="176" spans="1:13" s="5" customFormat="1" ht="15.75" thickBot="1" x14ac:dyDescent="0.3">
      <c r="A176" s="4">
        <v>173</v>
      </c>
      <c r="B176" s="27" t="s">
        <v>10</v>
      </c>
      <c r="C176" s="9" t="s">
        <v>101</v>
      </c>
      <c r="D176" s="33" t="s">
        <v>100</v>
      </c>
      <c r="E176" s="9" t="s">
        <v>6</v>
      </c>
      <c r="F176" s="126">
        <v>164</v>
      </c>
      <c r="G176" s="4" t="s">
        <v>421</v>
      </c>
      <c r="H176" s="145">
        <v>2264</v>
      </c>
      <c r="I176" s="145">
        <v>1222</v>
      </c>
      <c r="J176" s="10"/>
      <c r="K176" s="5">
        <f t="shared" si="16"/>
        <v>5</v>
      </c>
      <c r="L176" s="5">
        <f t="shared" si="17"/>
        <v>4846</v>
      </c>
      <c r="M176" s="5" t="str">
        <f t="shared" si="15"/>
        <v>4846/7</v>
      </c>
    </row>
    <row r="177" spans="1:13" s="5" customFormat="1" ht="15.75" thickBot="1" x14ac:dyDescent="0.3">
      <c r="A177" s="6">
        <v>174</v>
      </c>
      <c r="B177" s="27" t="s">
        <v>10</v>
      </c>
      <c r="C177" s="9" t="s">
        <v>267</v>
      </c>
      <c r="D177" s="33" t="s">
        <v>264</v>
      </c>
      <c r="E177" s="9" t="s">
        <v>6</v>
      </c>
      <c r="F177" s="126">
        <v>5</v>
      </c>
      <c r="G177" s="4" t="s">
        <v>421</v>
      </c>
      <c r="H177" s="145">
        <v>2264</v>
      </c>
      <c r="I177" s="145">
        <v>1222</v>
      </c>
      <c r="J177" s="10"/>
      <c r="K177" s="5">
        <f t="shared" si="16"/>
        <v>5</v>
      </c>
      <c r="L177" s="5">
        <f t="shared" si="17"/>
        <v>4937</v>
      </c>
      <c r="M177" s="5" t="str">
        <f t="shared" si="15"/>
        <v>4937/3</v>
      </c>
    </row>
    <row r="178" spans="1:13" s="5" customFormat="1" ht="15.75" thickBot="1" x14ac:dyDescent="0.3">
      <c r="A178" s="4">
        <v>175</v>
      </c>
      <c r="B178" s="27" t="s">
        <v>10</v>
      </c>
      <c r="C178" s="20" t="s">
        <v>112</v>
      </c>
      <c r="D178" s="33" t="s">
        <v>83</v>
      </c>
      <c r="E178" s="9" t="s">
        <v>73</v>
      </c>
      <c r="F178" s="126">
        <v>748</v>
      </c>
      <c r="G178" s="4" t="s">
        <v>3</v>
      </c>
      <c r="H178" s="145">
        <v>2127</v>
      </c>
      <c r="I178" s="145">
        <v>502</v>
      </c>
      <c r="J178" s="3" t="s">
        <v>96</v>
      </c>
      <c r="K178" s="5">
        <f t="shared" si="16"/>
        <v>5</v>
      </c>
      <c r="L178" s="5">
        <f t="shared" si="17"/>
        <v>4939</v>
      </c>
      <c r="M178" s="5" t="str">
        <f t="shared" si="15"/>
        <v>4939/2</v>
      </c>
    </row>
    <row r="179" spans="1:13" s="5" customFormat="1" ht="15.75" thickBot="1" x14ac:dyDescent="0.3">
      <c r="A179" s="4">
        <v>176</v>
      </c>
      <c r="B179" s="27" t="s">
        <v>10</v>
      </c>
      <c r="C179" s="9" t="s">
        <v>112</v>
      </c>
      <c r="D179" s="33" t="s">
        <v>121</v>
      </c>
      <c r="E179" s="9" t="s">
        <v>8</v>
      </c>
      <c r="F179" s="126">
        <v>194</v>
      </c>
      <c r="G179" s="4" t="s">
        <v>3</v>
      </c>
      <c r="H179" s="145">
        <v>2127</v>
      </c>
      <c r="I179" s="145">
        <v>502</v>
      </c>
      <c r="J179" s="10"/>
      <c r="K179" s="5">
        <f t="shared" si="16"/>
        <v>5</v>
      </c>
      <c r="L179" s="5">
        <f t="shared" si="17"/>
        <v>4956</v>
      </c>
      <c r="M179" s="5" t="str">
        <f t="shared" si="15"/>
        <v>4956/2</v>
      </c>
    </row>
    <row r="180" spans="1:13" s="48" customFormat="1" ht="15.75" thickBot="1" x14ac:dyDescent="0.3">
      <c r="A180" s="4">
        <v>177</v>
      </c>
      <c r="B180" s="27" t="s">
        <v>10</v>
      </c>
      <c r="C180" s="9" t="s">
        <v>112</v>
      </c>
      <c r="D180" s="33" t="s">
        <v>119</v>
      </c>
      <c r="E180" s="9" t="s">
        <v>84</v>
      </c>
      <c r="F180" s="126">
        <v>429</v>
      </c>
      <c r="G180" s="4" t="s">
        <v>3</v>
      </c>
      <c r="H180" s="145">
        <v>2127</v>
      </c>
      <c r="I180" s="145">
        <v>502</v>
      </c>
      <c r="J180" s="17" t="s">
        <v>135</v>
      </c>
      <c r="K180" s="48">
        <f t="shared" si="16"/>
        <v>5</v>
      </c>
      <c r="L180" s="48">
        <f t="shared" si="17"/>
        <v>4959</v>
      </c>
      <c r="M180" s="48" t="str">
        <f t="shared" si="15"/>
        <v>4959/2</v>
      </c>
    </row>
    <row r="181" spans="1:13" s="5" customFormat="1" ht="15.75" thickBot="1" x14ac:dyDescent="0.3">
      <c r="A181" s="53">
        <v>178</v>
      </c>
      <c r="B181" s="81" t="s">
        <v>10</v>
      </c>
      <c r="C181" s="86" t="s">
        <v>30</v>
      </c>
      <c r="D181" s="87" t="s">
        <v>118</v>
      </c>
      <c r="E181" s="60" t="s">
        <v>74</v>
      </c>
      <c r="F181" s="132">
        <v>195</v>
      </c>
      <c r="G181" s="44" t="s">
        <v>3</v>
      </c>
      <c r="H181" s="149">
        <v>2127</v>
      </c>
      <c r="I181" s="149">
        <v>502</v>
      </c>
      <c r="J181" s="62"/>
      <c r="K181" s="5">
        <f t="shared" si="16"/>
        <v>5</v>
      </c>
      <c r="L181" s="5">
        <f t="shared" si="17"/>
        <v>4965</v>
      </c>
      <c r="M181" s="5" t="str">
        <f t="shared" ref="M181:M189" si="18">TRIM(SUBSTITUTE(D183,"zgr.",""))</f>
        <v>4965/1</v>
      </c>
    </row>
    <row r="182" spans="1:13" s="5" customFormat="1" ht="30.75" thickBot="1" x14ac:dyDescent="0.3">
      <c r="A182" s="53"/>
      <c r="B182" s="84"/>
      <c r="C182" s="93"/>
      <c r="D182" s="88"/>
      <c r="E182" s="60" t="s">
        <v>311</v>
      </c>
      <c r="F182" s="132">
        <v>100</v>
      </c>
      <c r="G182" s="44" t="s">
        <v>3</v>
      </c>
      <c r="H182" s="149">
        <v>2127</v>
      </c>
      <c r="I182" s="149">
        <v>502</v>
      </c>
      <c r="J182" s="62"/>
      <c r="K182" s="5">
        <f t="shared" si="16"/>
        <v>5</v>
      </c>
      <c r="L182" s="5">
        <f t="shared" si="17"/>
        <v>4965</v>
      </c>
      <c r="M182" s="5" t="str">
        <f t="shared" si="18"/>
        <v>4965/2</v>
      </c>
    </row>
    <row r="183" spans="1:13" s="5" customFormat="1" ht="15.75" thickBot="1" x14ac:dyDescent="0.3">
      <c r="A183" s="4">
        <v>179</v>
      </c>
      <c r="B183" s="27" t="s">
        <v>10</v>
      </c>
      <c r="C183" s="9" t="s">
        <v>112</v>
      </c>
      <c r="D183" s="33" t="s">
        <v>265</v>
      </c>
      <c r="E183" s="9" t="s">
        <v>5</v>
      </c>
      <c r="F183" s="126">
        <v>986</v>
      </c>
      <c r="G183" s="4" t="s">
        <v>3</v>
      </c>
      <c r="H183" s="145">
        <v>2127</v>
      </c>
      <c r="I183" s="145">
        <v>146</v>
      </c>
      <c r="J183" s="3" t="s">
        <v>135</v>
      </c>
      <c r="K183" s="5">
        <f t="shared" si="16"/>
        <v>5</v>
      </c>
      <c r="L183" s="5">
        <f t="shared" si="17"/>
        <v>5764</v>
      </c>
      <c r="M183" s="5" t="str">
        <f t="shared" si="18"/>
        <v>5764/1</v>
      </c>
    </row>
    <row r="184" spans="1:13" s="5" customFormat="1" ht="15.75" thickBot="1" x14ac:dyDescent="0.3">
      <c r="A184" s="4">
        <v>180</v>
      </c>
      <c r="B184" s="27" t="s">
        <v>10</v>
      </c>
      <c r="C184" s="20" t="s">
        <v>136</v>
      </c>
      <c r="D184" s="33" t="s">
        <v>120</v>
      </c>
      <c r="E184" s="9" t="s">
        <v>5</v>
      </c>
      <c r="F184" s="126">
        <v>492</v>
      </c>
      <c r="G184" s="4" t="s">
        <v>3</v>
      </c>
      <c r="H184" s="145">
        <v>2127</v>
      </c>
      <c r="I184" s="145">
        <v>141</v>
      </c>
      <c r="J184" s="10"/>
      <c r="K184" s="5">
        <f t="shared" si="16"/>
        <v>5</v>
      </c>
      <c r="L184" s="5">
        <f t="shared" si="17"/>
        <v>5764</v>
      </c>
      <c r="M184" s="5" t="str">
        <f t="shared" si="18"/>
        <v>5764/3</v>
      </c>
    </row>
    <row r="185" spans="1:13" s="5" customFormat="1" ht="15.75" thickBot="1" x14ac:dyDescent="0.3">
      <c r="A185" s="4">
        <v>181</v>
      </c>
      <c r="B185" s="27" t="s">
        <v>10</v>
      </c>
      <c r="C185" s="20" t="s">
        <v>43</v>
      </c>
      <c r="D185" s="33" t="s">
        <v>67</v>
      </c>
      <c r="E185" s="9" t="s">
        <v>73</v>
      </c>
      <c r="F185" s="126">
        <v>111</v>
      </c>
      <c r="G185" s="4" t="s">
        <v>3</v>
      </c>
      <c r="H185" s="145">
        <v>2069</v>
      </c>
      <c r="I185" s="145">
        <v>826</v>
      </c>
      <c r="J185" s="10"/>
      <c r="K185" s="5">
        <f t="shared" si="16"/>
        <v>5</v>
      </c>
      <c r="L185" s="5">
        <f t="shared" si="17"/>
        <v>5764</v>
      </c>
      <c r="M185" s="5" t="str">
        <f t="shared" si="18"/>
        <v>5764/4</v>
      </c>
    </row>
    <row r="186" spans="1:13" s="5" customFormat="1" ht="15.75" thickBot="1" x14ac:dyDescent="0.3">
      <c r="A186" s="6">
        <v>182</v>
      </c>
      <c r="B186" s="27" t="s">
        <v>10</v>
      </c>
      <c r="C186" s="9" t="s">
        <v>29</v>
      </c>
      <c r="D186" s="33" t="s">
        <v>68</v>
      </c>
      <c r="E186" s="9" t="s">
        <v>74</v>
      </c>
      <c r="F186" s="126">
        <v>43</v>
      </c>
      <c r="G186" s="4" t="s">
        <v>3</v>
      </c>
      <c r="H186" s="145">
        <v>2069</v>
      </c>
      <c r="I186" s="145">
        <v>826</v>
      </c>
      <c r="J186" s="10"/>
      <c r="K186" s="5">
        <f t="shared" si="16"/>
        <v>5</v>
      </c>
      <c r="L186" s="5">
        <f t="shared" si="17"/>
        <v>5764</v>
      </c>
      <c r="M186" s="5" t="str">
        <f t="shared" si="18"/>
        <v>5764/6</v>
      </c>
    </row>
    <row r="187" spans="1:13" s="5" customFormat="1" ht="15.75" thickBot="1" x14ac:dyDescent="0.3">
      <c r="A187" s="4">
        <v>183</v>
      </c>
      <c r="B187" s="27" t="s">
        <v>10</v>
      </c>
      <c r="C187" s="9" t="s">
        <v>29</v>
      </c>
      <c r="D187" s="33" t="s">
        <v>69</v>
      </c>
      <c r="E187" s="9" t="s">
        <v>74</v>
      </c>
      <c r="F187" s="126">
        <v>25</v>
      </c>
      <c r="G187" s="4" t="s">
        <v>3</v>
      </c>
      <c r="H187" s="145">
        <v>2069</v>
      </c>
      <c r="I187" s="145">
        <v>826</v>
      </c>
      <c r="J187" s="10"/>
      <c r="K187" s="5">
        <f t="shared" si="16"/>
        <v>5</v>
      </c>
      <c r="L187" s="5">
        <f t="shared" si="17"/>
        <v>5765</v>
      </c>
      <c r="M187" s="5" t="str">
        <f t="shared" si="18"/>
        <v>5765/4</v>
      </c>
    </row>
    <row r="188" spans="1:13" s="5" customFormat="1" ht="15.75" thickBot="1" x14ac:dyDescent="0.3">
      <c r="A188" s="4">
        <v>184</v>
      </c>
      <c r="B188" s="27" t="s">
        <v>10</v>
      </c>
      <c r="C188" s="9" t="s">
        <v>29</v>
      </c>
      <c r="D188" s="33" t="s">
        <v>70</v>
      </c>
      <c r="E188" s="9" t="s">
        <v>74</v>
      </c>
      <c r="F188" s="126">
        <v>43</v>
      </c>
      <c r="G188" s="4" t="s">
        <v>3</v>
      </c>
      <c r="H188" s="145">
        <v>2069</v>
      </c>
      <c r="I188" s="145">
        <v>826</v>
      </c>
      <c r="J188" s="10"/>
      <c r="K188" s="5">
        <f t="shared" si="16"/>
        <v>5</v>
      </c>
      <c r="L188" s="5">
        <f t="shared" si="17"/>
        <v>5772</v>
      </c>
      <c r="M188" s="5" t="str">
        <f t="shared" si="18"/>
        <v>5772/4</v>
      </c>
    </row>
    <row r="189" spans="1:13" s="5" customFormat="1" ht="15.75" thickBot="1" x14ac:dyDescent="0.3">
      <c r="A189" s="4">
        <v>185</v>
      </c>
      <c r="B189" s="27" t="s">
        <v>10</v>
      </c>
      <c r="C189" s="9" t="s">
        <v>29</v>
      </c>
      <c r="D189" s="33" t="s">
        <v>71</v>
      </c>
      <c r="E189" s="9" t="s">
        <v>73</v>
      </c>
      <c r="F189" s="126">
        <v>83</v>
      </c>
      <c r="G189" s="4" t="s">
        <v>3</v>
      </c>
      <c r="H189" s="145">
        <v>2069</v>
      </c>
      <c r="I189" s="145">
        <v>826</v>
      </c>
      <c r="J189" s="10"/>
      <c r="K189" s="5">
        <f t="shared" si="16"/>
        <v>5</v>
      </c>
      <c r="L189" s="5">
        <f t="shared" si="17"/>
        <v>5859</v>
      </c>
      <c r="M189" s="5" t="str">
        <f t="shared" si="18"/>
        <v>5859/2</v>
      </c>
    </row>
    <row r="190" spans="1:13" s="5" customFormat="1" ht="15.75" thickBot="1" x14ac:dyDescent="0.3">
      <c r="A190" s="6">
        <v>186</v>
      </c>
      <c r="B190" s="27" t="s">
        <v>10</v>
      </c>
      <c r="C190" s="9" t="s">
        <v>139</v>
      </c>
      <c r="D190" s="33" t="s">
        <v>122</v>
      </c>
      <c r="E190" s="9" t="s">
        <v>290</v>
      </c>
      <c r="F190" s="126">
        <v>119</v>
      </c>
      <c r="G190" s="4" t="s">
        <v>3</v>
      </c>
      <c r="H190" s="145">
        <v>639</v>
      </c>
      <c r="I190" s="145">
        <v>155</v>
      </c>
      <c r="J190" s="10"/>
      <c r="K190" s="5">
        <f t="shared" si="16"/>
        <v>5</v>
      </c>
      <c r="L190" s="5">
        <f>LEFT(M190,K190-1)*1</f>
        <v>5861</v>
      </c>
      <c r="M190" s="5" t="str">
        <f>TRIM(SUBSTITUTE(D192,"zgr.",""))</f>
        <v>5861/3</v>
      </c>
    </row>
    <row r="191" spans="1:13" s="5" customFormat="1" ht="15.75" thickBot="1" x14ac:dyDescent="0.3">
      <c r="A191" s="4">
        <v>187</v>
      </c>
      <c r="B191" s="27" t="s">
        <v>10</v>
      </c>
      <c r="C191" s="20" t="s">
        <v>30</v>
      </c>
      <c r="D191" s="33" t="s">
        <v>172</v>
      </c>
      <c r="E191" s="9" t="s">
        <v>74</v>
      </c>
      <c r="F191" s="126">
        <v>313</v>
      </c>
      <c r="G191" s="4" t="s">
        <v>3</v>
      </c>
      <c r="H191" s="145">
        <v>1736</v>
      </c>
      <c r="I191" s="145">
        <v>502</v>
      </c>
      <c r="J191" s="10"/>
      <c r="K191" s="5">
        <f t="shared" si="16"/>
        <v>5</v>
      </c>
      <c r="L191" s="5">
        <f>LEFT(M191,K191-1)*1</f>
        <v>5864</v>
      </c>
      <c r="M191" s="5" t="str">
        <f>TRIM(SUBSTITUTE(D193,"zgr.",""))</f>
        <v>5864/2</v>
      </c>
    </row>
    <row r="192" spans="1:13" s="5" customFormat="1" ht="14.45" customHeight="1" thickBot="1" x14ac:dyDescent="0.3">
      <c r="A192" s="6">
        <v>188</v>
      </c>
      <c r="B192" s="27" t="s">
        <v>10</v>
      </c>
      <c r="C192" s="9" t="s">
        <v>29</v>
      </c>
      <c r="D192" s="33" t="s">
        <v>173</v>
      </c>
      <c r="E192" s="9" t="s">
        <v>6</v>
      </c>
      <c r="F192" s="126">
        <v>230</v>
      </c>
      <c r="G192" s="4" t="s">
        <v>3</v>
      </c>
      <c r="H192" s="145">
        <v>1736</v>
      </c>
      <c r="I192" s="145">
        <v>502</v>
      </c>
      <c r="J192" s="10"/>
      <c r="K192" s="5">
        <f t="shared" si="16"/>
        <v>999</v>
      </c>
      <c r="L192" s="5">
        <f>LEFT(M192,K192-1)*1</f>
        <v>6365</v>
      </c>
      <c r="M192" s="5" t="str">
        <f>TRIM(SUBSTITUTE(D196,"zgr.",""))</f>
        <v>6365</v>
      </c>
    </row>
    <row r="193" spans="1:80" s="19" customFormat="1" ht="15.75" hidden="1" thickBot="1" x14ac:dyDescent="0.3">
      <c r="A193" s="6">
        <v>188</v>
      </c>
      <c r="B193" s="27" t="s">
        <v>10</v>
      </c>
      <c r="C193" s="20" t="s">
        <v>30</v>
      </c>
      <c r="D193" s="33" t="s">
        <v>123</v>
      </c>
      <c r="E193" s="9" t="s">
        <v>73</v>
      </c>
      <c r="F193" s="126">
        <v>349</v>
      </c>
      <c r="G193" s="4" t="s">
        <v>3</v>
      </c>
      <c r="H193" s="145">
        <v>2170</v>
      </c>
      <c r="I193" s="145">
        <v>502</v>
      </c>
      <c r="J193" s="10"/>
    </row>
    <row r="194" spans="1:80" s="5" customFormat="1" ht="15.75" thickBot="1" x14ac:dyDescent="0.3">
      <c r="A194" s="6">
        <v>189</v>
      </c>
      <c r="B194" s="27" t="s">
        <v>10</v>
      </c>
      <c r="C194" s="20" t="s">
        <v>317</v>
      </c>
      <c r="D194" s="33" t="s">
        <v>318</v>
      </c>
      <c r="E194" s="9" t="s">
        <v>8</v>
      </c>
      <c r="F194" s="126"/>
      <c r="G194" s="4" t="s">
        <v>3</v>
      </c>
      <c r="H194" s="145">
        <v>1241</v>
      </c>
      <c r="I194" s="145"/>
      <c r="J194" s="10"/>
    </row>
    <row r="195" spans="1:80" s="5" customFormat="1" ht="15.75" thickBot="1" x14ac:dyDescent="0.3">
      <c r="A195" s="4">
        <v>190</v>
      </c>
      <c r="B195" s="27" t="s">
        <v>10</v>
      </c>
      <c r="C195" s="89" t="s">
        <v>24</v>
      </c>
      <c r="D195" s="90" t="s">
        <v>315</v>
      </c>
      <c r="E195" s="91"/>
      <c r="F195" s="137"/>
      <c r="G195" s="40" t="s">
        <v>316</v>
      </c>
      <c r="H195" s="153"/>
      <c r="I195" s="153"/>
      <c r="J195" s="92"/>
    </row>
    <row r="196" spans="1:80" s="5" customFormat="1" ht="15.75" thickBot="1" x14ac:dyDescent="0.3">
      <c r="A196" s="4">
        <v>191</v>
      </c>
      <c r="B196" s="27" t="s">
        <v>10</v>
      </c>
      <c r="C196" s="9" t="s">
        <v>32</v>
      </c>
      <c r="D196" s="33">
        <v>6365</v>
      </c>
      <c r="E196" s="9" t="s">
        <v>6</v>
      </c>
      <c r="F196" s="126">
        <v>13</v>
      </c>
      <c r="G196" s="4" t="s">
        <v>3</v>
      </c>
      <c r="H196" s="145">
        <v>1724</v>
      </c>
      <c r="I196" s="145">
        <v>1240</v>
      </c>
      <c r="J196" s="10"/>
    </row>
    <row r="197" spans="1:80" s="5" customFormat="1" ht="15.75" thickBot="1" x14ac:dyDescent="0.3">
      <c r="A197" s="4">
        <v>192</v>
      </c>
      <c r="B197" s="27" t="s">
        <v>10</v>
      </c>
      <c r="C197" s="9" t="s">
        <v>10</v>
      </c>
      <c r="D197" s="39">
        <v>6384</v>
      </c>
      <c r="E197" s="9" t="s">
        <v>289</v>
      </c>
      <c r="F197" s="126">
        <v>752</v>
      </c>
      <c r="G197" s="4" t="s">
        <v>3</v>
      </c>
      <c r="H197" s="145">
        <v>447</v>
      </c>
      <c r="I197" s="145">
        <v>938</v>
      </c>
      <c r="J197" s="10"/>
    </row>
    <row r="198" spans="1:80" s="5" customFormat="1" ht="15.75" thickBot="1" x14ac:dyDescent="0.3">
      <c r="A198" s="4">
        <v>193</v>
      </c>
      <c r="B198" s="27" t="s">
        <v>10</v>
      </c>
      <c r="C198" s="9" t="s">
        <v>22</v>
      </c>
      <c r="D198" s="39" t="s">
        <v>319</v>
      </c>
      <c r="E198" s="9" t="s">
        <v>320</v>
      </c>
      <c r="F198" s="194">
        <v>11</v>
      </c>
      <c r="G198" s="4" t="s">
        <v>321</v>
      </c>
      <c r="H198" s="145">
        <v>180</v>
      </c>
      <c r="I198" s="145"/>
      <c r="J198" s="10"/>
      <c r="BS198" s="4"/>
      <c r="BT198" s="20"/>
      <c r="BU198" s="20"/>
      <c r="BV198" s="32"/>
      <c r="BW198" s="20"/>
      <c r="BX198" s="23"/>
      <c r="BY198" s="1"/>
      <c r="BZ198" s="1"/>
      <c r="CA198" s="1"/>
      <c r="CB198" s="3"/>
    </row>
    <row r="199" spans="1:80" s="5" customFormat="1" ht="15.75" thickBot="1" x14ac:dyDescent="0.3">
      <c r="A199" s="4">
        <v>194</v>
      </c>
      <c r="B199" s="27" t="s">
        <v>10</v>
      </c>
      <c r="C199" s="97"/>
      <c r="D199" s="98" t="s">
        <v>322</v>
      </c>
      <c r="E199" s="97" t="s">
        <v>7</v>
      </c>
      <c r="F199" s="138">
        <v>93</v>
      </c>
      <c r="G199" s="99" t="s">
        <v>435</v>
      </c>
      <c r="H199" s="154">
        <v>14</v>
      </c>
      <c r="I199" s="154">
        <v>93</v>
      </c>
      <c r="J199" s="100"/>
    </row>
    <row r="200" spans="1:80" s="12" customFormat="1" ht="16.899999999999999" customHeight="1" thickBot="1" x14ac:dyDescent="0.3">
      <c r="A200" s="4">
        <v>195</v>
      </c>
      <c r="B200" s="27" t="s">
        <v>10</v>
      </c>
      <c r="C200" s="97"/>
      <c r="D200" s="98" t="s">
        <v>323</v>
      </c>
      <c r="E200" s="97"/>
      <c r="F200" s="138"/>
      <c r="G200" s="99" t="s">
        <v>436</v>
      </c>
      <c r="H200" s="154">
        <v>15</v>
      </c>
      <c r="I200" s="154">
        <v>502</v>
      </c>
      <c r="J200" s="100"/>
      <c r="K200" s="12" t="s">
        <v>194</v>
      </c>
      <c r="L200" s="12" t="s">
        <v>195</v>
      </c>
      <c r="M200" s="12" t="s">
        <v>196</v>
      </c>
    </row>
    <row r="201" spans="1:80" s="48" customFormat="1" ht="15.75" thickBot="1" x14ac:dyDescent="0.3">
      <c r="A201" s="4">
        <v>196</v>
      </c>
      <c r="B201" s="27" t="s">
        <v>10</v>
      </c>
      <c r="C201" s="97"/>
      <c r="D201" s="98" t="s">
        <v>324</v>
      </c>
      <c r="E201" s="97"/>
      <c r="F201" s="138"/>
      <c r="G201" s="99" t="s">
        <v>437</v>
      </c>
      <c r="H201" s="154">
        <v>15</v>
      </c>
      <c r="I201" s="154"/>
      <c r="J201" s="100" t="s">
        <v>325</v>
      </c>
    </row>
    <row r="202" spans="1:80" s="5" customFormat="1" ht="15.75" thickBot="1" x14ac:dyDescent="0.3">
      <c r="A202" s="4">
        <v>197</v>
      </c>
      <c r="B202" s="27" t="s">
        <v>10</v>
      </c>
      <c r="C202" s="97"/>
      <c r="D202" s="98" t="s">
        <v>185</v>
      </c>
      <c r="E202" s="97" t="s">
        <v>76</v>
      </c>
      <c r="F202" s="138">
        <v>270</v>
      </c>
      <c r="G202" s="99" t="s">
        <v>438</v>
      </c>
      <c r="H202" s="154">
        <v>19</v>
      </c>
      <c r="I202" s="154">
        <v>1233</v>
      </c>
      <c r="J202" s="112" t="s">
        <v>336</v>
      </c>
      <c r="K202" s="5">
        <f t="shared" ref="K202:K205" si="19">IFERROR(FIND("/",M202),999)</f>
        <v>999</v>
      </c>
      <c r="L202" s="5" t="e">
        <f t="shared" ref="L202:L205" si="20">LEFT(M202,K202-1)*1</f>
        <v>#REF!</v>
      </c>
      <c r="M202" s="5" t="e">
        <f>TRIM(SUBSTITUTE(#REF!,"zgr.",""))</f>
        <v>#REF!</v>
      </c>
    </row>
    <row r="203" spans="1:80" s="5" customFormat="1" ht="15.75" thickBot="1" x14ac:dyDescent="0.3">
      <c r="A203" s="4">
        <v>198</v>
      </c>
      <c r="B203" s="27" t="s">
        <v>10</v>
      </c>
      <c r="C203" s="97"/>
      <c r="D203" s="98" t="s">
        <v>186</v>
      </c>
      <c r="E203" s="97" t="s">
        <v>76</v>
      </c>
      <c r="F203" s="138">
        <v>352</v>
      </c>
      <c r="G203" s="99" t="s">
        <v>438</v>
      </c>
      <c r="H203" s="154">
        <v>19</v>
      </c>
      <c r="I203" s="154">
        <v>1233</v>
      </c>
      <c r="J203" s="112" t="s">
        <v>336</v>
      </c>
      <c r="K203" s="5">
        <f t="shared" si="19"/>
        <v>999</v>
      </c>
      <c r="L203" s="5" t="e">
        <f t="shared" si="20"/>
        <v>#REF!</v>
      </c>
      <c r="M203" s="5" t="e">
        <f>TRIM(SUBSTITUTE(#REF!,"zgr.",""))</f>
        <v>#REF!</v>
      </c>
    </row>
    <row r="204" spans="1:80" s="5" customFormat="1" ht="15.75" thickBot="1" x14ac:dyDescent="0.3">
      <c r="A204" s="4">
        <v>199</v>
      </c>
      <c r="B204" s="27" t="s">
        <v>10</v>
      </c>
      <c r="C204" s="97"/>
      <c r="D204" s="98" t="s">
        <v>187</v>
      </c>
      <c r="E204" s="97" t="s">
        <v>76</v>
      </c>
      <c r="F204" s="138">
        <v>60</v>
      </c>
      <c r="G204" s="99" t="s">
        <v>438</v>
      </c>
      <c r="H204" s="154">
        <v>19</v>
      </c>
      <c r="I204" s="154">
        <v>1233</v>
      </c>
      <c r="J204" s="112" t="s">
        <v>336</v>
      </c>
      <c r="K204" s="5">
        <f t="shared" si="19"/>
        <v>999</v>
      </c>
      <c r="L204" s="5" t="e">
        <f t="shared" si="20"/>
        <v>#REF!</v>
      </c>
      <c r="M204" s="5" t="e">
        <f>TRIM(SUBSTITUTE(#REF!,"zgr.",""))</f>
        <v>#REF!</v>
      </c>
    </row>
    <row r="205" spans="1:80" s="48" customFormat="1" ht="15.75" thickBot="1" x14ac:dyDescent="0.3">
      <c r="A205" s="4">
        <v>200</v>
      </c>
      <c r="B205" s="27" t="s">
        <v>10</v>
      </c>
      <c r="C205" s="97"/>
      <c r="D205" s="98" t="s">
        <v>326</v>
      </c>
      <c r="E205" s="97" t="s">
        <v>6</v>
      </c>
      <c r="F205" s="138">
        <v>478</v>
      </c>
      <c r="G205" s="99" t="s">
        <v>439</v>
      </c>
      <c r="H205" s="154">
        <v>50</v>
      </c>
      <c r="I205" s="154">
        <v>502</v>
      </c>
      <c r="J205" s="100"/>
      <c r="K205" s="48">
        <f t="shared" si="19"/>
        <v>999</v>
      </c>
      <c r="L205" s="48" t="e">
        <f t="shared" si="20"/>
        <v>#REF!</v>
      </c>
      <c r="M205" s="48" t="e">
        <f>TRIM(SUBSTITUTE(#REF!,"zgr.",""))</f>
        <v>#REF!</v>
      </c>
    </row>
    <row r="206" spans="1:80" ht="15.75" thickBot="1" x14ac:dyDescent="0.3">
      <c r="A206" s="4">
        <v>201</v>
      </c>
      <c r="B206" s="27" t="s">
        <v>10</v>
      </c>
      <c r="C206" s="9"/>
      <c r="D206" s="39" t="s">
        <v>327</v>
      </c>
      <c r="E206" s="101" t="s">
        <v>2</v>
      </c>
      <c r="F206" s="126">
        <v>36</v>
      </c>
      <c r="G206" s="4" t="s">
        <v>439</v>
      </c>
      <c r="H206" s="145">
        <v>50</v>
      </c>
      <c r="I206" s="145">
        <v>502</v>
      </c>
      <c r="J206" s="10"/>
    </row>
    <row r="207" spans="1:80" ht="15.75" thickBot="1" x14ac:dyDescent="0.3">
      <c r="A207" s="4">
        <v>202</v>
      </c>
      <c r="B207" s="27" t="s">
        <v>10</v>
      </c>
      <c r="C207" s="97"/>
      <c r="D207" s="98" t="s">
        <v>328</v>
      </c>
      <c r="E207" s="97" t="s">
        <v>74</v>
      </c>
      <c r="F207" s="138">
        <v>270</v>
      </c>
      <c r="G207" s="99" t="s">
        <v>439</v>
      </c>
      <c r="H207" s="154">
        <v>50</v>
      </c>
      <c r="I207" s="154">
        <v>502</v>
      </c>
      <c r="J207" s="100"/>
    </row>
    <row r="208" spans="1:80" ht="15.75" thickBot="1" x14ac:dyDescent="0.3">
      <c r="A208" s="4">
        <v>203</v>
      </c>
      <c r="B208" s="27" t="s">
        <v>10</v>
      </c>
      <c r="C208" s="9"/>
      <c r="D208" s="39" t="s">
        <v>329</v>
      </c>
      <c r="E208" s="101" t="s">
        <v>2</v>
      </c>
      <c r="F208" s="126">
        <v>101</v>
      </c>
      <c r="G208" s="4" t="s">
        <v>440</v>
      </c>
      <c r="H208" s="145">
        <v>56</v>
      </c>
      <c r="I208" s="145">
        <v>502</v>
      </c>
      <c r="J208" s="10"/>
    </row>
    <row r="209" spans="1:10" ht="15.75" thickBot="1" x14ac:dyDescent="0.3">
      <c r="A209" s="4">
        <v>204</v>
      </c>
      <c r="B209" s="27" t="s">
        <v>10</v>
      </c>
      <c r="C209" s="9"/>
      <c r="D209" s="39" t="s">
        <v>330</v>
      </c>
      <c r="E209" s="9" t="s">
        <v>6</v>
      </c>
      <c r="F209" s="126">
        <v>36</v>
      </c>
      <c r="G209" s="4" t="s">
        <v>440</v>
      </c>
      <c r="H209" s="145">
        <v>56</v>
      </c>
      <c r="I209" s="145">
        <v>502</v>
      </c>
      <c r="J209" s="10"/>
    </row>
    <row r="210" spans="1:10" ht="15.75" thickBot="1" x14ac:dyDescent="0.3">
      <c r="A210" s="4">
        <v>205</v>
      </c>
      <c r="B210" s="27" t="s">
        <v>10</v>
      </c>
      <c r="C210" s="97"/>
      <c r="D210" s="98" t="s">
        <v>331</v>
      </c>
      <c r="E210" s="97" t="s">
        <v>7</v>
      </c>
      <c r="F210" s="138">
        <v>50</v>
      </c>
      <c r="G210" s="99" t="s">
        <v>441</v>
      </c>
      <c r="H210" s="154">
        <v>234</v>
      </c>
      <c r="I210" s="154">
        <v>502</v>
      </c>
      <c r="J210" s="100"/>
    </row>
    <row r="211" spans="1:10" ht="15.75" thickBot="1" x14ac:dyDescent="0.3">
      <c r="A211" s="4">
        <v>206</v>
      </c>
      <c r="B211" s="27" t="s">
        <v>10</v>
      </c>
      <c r="C211" s="9"/>
      <c r="D211" s="39" t="s">
        <v>332</v>
      </c>
      <c r="E211" s="9" t="s">
        <v>6</v>
      </c>
      <c r="F211" s="126">
        <v>494</v>
      </c>
      <c r="G211" s="4" t="s">
        <v>442</v>
      </c>
      <c r="H211" s="145">
        <v>396</v>
      </c>
      <c r="I211" s="145">
        <v>1223</v>
      </c>
      <c r="J211" s="10"/>
    </row>
    <row r="212" spans="1:10" ht="15.75" thickBot="1" x14ac:dyDescent="0.3">
      <c r="A212" s="4">
        <v>208</v>
      </c>
      <c r="B212" s="27" t="s">
        <v>10</v>
      </c>
      <c r="C212" s="9"/>
      <c r="D212" s="39" t="s">
        <v>333</v>
      </c>
      <c r="E212" s="9" t="s">
        <v>6</v>
      </c>
      <c r="F212" s="126">
        <v>25</v>
      </c>
      <c r="G212" s="4" t="s">
        <v>442</v>
      </c>
      <c r="H212" s="145">
        <v>396</v>
      </c>
      <c r="I212" s="145">
        <v>1223</v>
      </c>
      <c r="J212" s="10"/>
    </row>
    <row r="213" spans="1:10" ht="15.75" thickBot="1" x14ac:dyDescent="0.3">
      <c r="A213" s="4">
        <v>209</v>
      </c>
      <c r="B213" s="27" t="s">
        <v>10</v>
      </c>
      <c r="C213" s="97"/>
      <c r="D213" s="98" t="s">
        <v>334</v>
      </c>
      <c r="E213" s="102" t="s">
        <v>2</v>
      </c>
      <c r="F213" s="138">
        <v>86</v>
      </c>
      <c r="G213" s="99" t="s">
        <v>443</v>
      </c>
      <c r="H213" s="154">
        <v>622</v>
      </c>
      <c r="I213" s="154">
        <v>502</v>
      </c>
      <c r="J213" s="100"/>
    </row>
    <row r="214" spans="1:10" ht="15.75" thickBot="1" x14ac:dyDescent="0.3">
      <c r="A214" s="4">
        <v>210</v>
      </c>
      <c r="B214" s="27" t="s">
        <v>10</v>
      </c>
      <c r="C214" s="9"/>
      <c r="D214" s="39" t="s">
        <v>335</v>
      </c>
      <c r="E214" s="9" t="s">
        <v>6</v>
      </c>
      <c r="F214" s="126">
        <v>320</v>
      </c>
      <c r="G214" s="4" t="s">
        <v>444</v>
      </c>
      <c r="H214" s="145">
        <v>623</v>
      </c>
      <c r="I214" s="145">
        <v>502</v>
      </c>
      <c r="J214" s="10"/>
    </row>
    <row r="215" spans="1:10" ht="15.75" thickBot="1" x14ac:dyDescent="0.3">
      <c r="A215" s="4">
        <v>211</v>
      </c>
      <c r="B215" s="27" t="s">
        <v>10</v>
      </c>
      <c r="C215" s="9"/>
      <c r="D215" s="39">
        <v>3724</v>
      </c>
      <c r="E215" s="9" t="s">
        <v>74</v>
      </c>
      <c r="F215" s="126">
        <v>108</v>
      </c>
      <c r="G215" s="4" t="s">
        <v>3</v>
      </c>
      <c r="H215" s="145">
        <v>711</v>
      </c>
      <c r="I215" s="145">
        <v>318</v>
      </c>
      <c r="J215" s="92" t="s">
        <v>336</v>
      </c>
    </row>
    <row r="216" spans="1:10" ht="15.75" thickBot="1" x14ac:dyDescent="0.3">
      <c r="A216" s="4">
        <v>212</v>
      </c>
      <c r="B216" s="27" t="s">
        <v>10</v>
      </c>
      <c r="C216" s="97"/>
      <c r="D216" s="98" t="s">
        <v>337</v>
      </c>
      <c r="E216" s="102" t="s">
        <v>2</v>
      </c>
      <c r="F216" s="138">
        <v>25</v>
      </c>
      <c r="G216" s="99" t="s">
        <v>445</v>
      </c>
      <c r="H216" s="154">
        <v>736</v>
      </c>
      <c r="I216" s="154">
        <v>1244</v>
      </c>
      <c r="J216" s="100"/>
    </row>
    <row r="217" spans="1:10" ht="15.75" thickBot="1" x14ac:dyDescent="0.3">
      <c r="A217" s="4">
        <v>213</v>
      </c>
      <c r="B217" s="27" t="s">
        <v>10</v>
      </c>
      <c r="C217" s="9"/>
      <c r="D217" s="39" t="s">
        <v>338</v>
      </c>
      <c r="E217" s="9" t="s">
        <v>339</v>
      </c>
      <c r="F217" s="126">
        <v>340</v>
      </c>
      <c r="G217" s="4" t="s">
        <v>446</v>
      </c>
      <c r="H217" s="145">
        <v>800</v>
      </c>
      <c r="I217" s="145">
        <v>502</v>
      </c>
      <c r="J217" s="10"/>
    </row>
    <row r="218" spans="1:10" ht="15.75" thickBot="1" x14ac:dyDescent="0.3">
      <c r="A218" s="4">
        <v>214</v>
      </c>
      <c r="B218" s="27" t="s">
        <v>10</v>
      </c>
      <c r="C218" s="9"/>
      <c r="D218" s="39" t="s">
        <v>340</v>
      </c>
      <c r="E218" s="9" t="s">
        <v>4</v>
      </c>
      <c r="F218" s="126">
        <v>280</v>
      </c>
      <c r="G218" s="4" t="s">
        <v>446</v>
      </c>
      <c r="H218" s="145">
        <v>800</v>
      </c>
      <c r="I218" s="145">
        <v>380</v>
      </c>
      <c r="J218" s="10"/>
    </row>
    <row r="219" spans="1:10" ht="15.75" thickBot="1" x14ac:dyDescent="0.3">
      <c r="A219" s="4">
        <v>215</v>
      </c>
      <c r="B219" s="27" t="s">
        <v>10</v>
      </c>
      <c r="C219" s="97"/>
      <c r="D219" s="98" t="s">
        <v>341</v>
      </c>
      <c r="E219" s="97" t="s">
        <v>8</v>
      </c>
      <c r="F219" s="138">
        <v>462</v>
      </c>
      <c r="G219" s="99" t="s">
        <v>447</v>
      </c>
      <c r="H219" s="154">
        <v>800</v>
      </c>
      <c r="I219" s="154">
        <v>90</v>
      </c>
      <c r="J219" s="100"/>
    </row>
    <row r="220" spans="1:10" ht="15.75" thickBot="1" x14ac:dyDescent="0.3">
      <c r="A220" s="4">
        <v>216</v>
      </c>
      <c r="B220" s="27" t="s">
        <v>10</v>
      </c>
      <c r="C220" s="9"/>
      <c r="D220" s="39">
        <v>3726</v>
      </c>
      <c r="E220" s="9" t="s">
        <v>73</v>
      </c>
      <c r="F220" s="126">
        <v>212</v>
      </c>
      <c r="G220" s="4" t="s">
        <v>3</v>
      </c>
      <c r="H220" s="145">
        <v>922</v>
      </c>
      <c r="I220" s="145">
        <v>502</v>
      </c>
      <c r="J220" s="10"/>
    </row>
    <row r="221" spans="1:10" ht="15.75" thickBot="1" x14ac:dyDescent="0.3">
      <c r="A221" s="15">
        <v>217</v>
      </c>
      <c r="B221" s="27" t="s">
        <v>10</v>
      </c>
      <c r="C221" s="8"/>
      <c r="D221" s="95" t="s">
        <v>342</v>
      </c>
      <c r="E221" s="101" t="s">
        <v>2</v>
      </c>
      <c r="F221" s="126">
        <v>242</v>
      </c>
      <c r="G221" s="187" t="s">
        <v>448</v>
      </c>
      <c r="H221" s="145">
        <v>933</v>
      </c>
      <c r="I221" s="145">
        <v>152</v>
      </c>
      <c r="J221" s="10" t="s">
        <v>343</v>
      </c>
    </row>
    <row r="222" spans="1:10" ht="15.75" thickBot="1" x14ac:dyDescent="0.3">
      <c r="A222" s="11"/>
      <c r="B222" s="186"/>
      <c r="C222" s="103"/>
      <c r="D222" s="104"/>
      <c r="E222" s="109" t="s">
        <v>7</v>
      </c>
      <c r="F222" s="138">
        <v>243</v>
      </c>
      <c r="G222" s="188" t="s">
        <v>448</v>
      </c>
      <c r="H222" s="154">
        <v>933</v>
      </c>
      <c r="I222" s="154">
        <v>452</v>
      </c>
      <c r="J222" s="100"/>
    </row>
    <row r="223" spans="1:10" ht="15.75" thickBot="1" x14ac:dyDescent="0.3">
      <c r="A223" s="11"/>
      <c r="B223" s="29"/>
      <c r="C223" s="11"/>
      <c r="D223" s="94"/>
      <c r="E223" s="110" t="s">
        <v>7</v>
      </c>
      <c r="F223" s="126">
        <v>242</v>
      </c>
      <c r="G223" s="14" t="s">
        <v>449</v>
      </c>
      <c r="H223" s="145">
        <v>933</v>
      </c>
      <c r="I223" s="145">
        <v>502</v>
      </c>
      <c r="J223" s="10"/>
    </row>
    <row r="224" spans="1:10" ht="15.75" thickBot="1" x14ac:dyDescent="0.3">
      <c r="A224" s="105">
        <v>218</v>
      </c>
      <c r="B224" s="27" t="s">
        <v>10</v>
      </c>
      <c r="C224" s="107"/>
      <c r="D224" s="108" t="s">
        <v>344</v>
      </c>
      <c r="E224" s="9" t="s">
        <v>6</v>
      </c>
      <c r="F224" s="126">
        <v>90</v>
      </c>
      <c r="G224" s="4" t="s">
        <v>450</v>
      </c>
      <c r="H224" s="145">
        <v>957</v>
      </c>
      <c r="I224" s="145">
        <v>1015</v>
      </c>
      <c r="J224" s="10"/>
    </row>
    <row r="225" spans="1:10" ht="15.75" thickBot="1" x14ac:dyDescent="0.3">
      <c r="A225" s="4">
        <v>219</v>
      </c>
      <c r="B225" s="27" t="s">
        <v>10</v>
      </c>
      <c r="C225" s="97"/>
      <c r="D225" s="98" t="s">
        <v>345</v>
      </c>
      <c r="E225" s="97" t="s">
        <v>7</v>
      </c>
      <c r="F225" s="138">
        <v>11</v>
      </c>
      <c r="G225" s="99" t="s">
        <v>451</v>
      </c>
      <c r="H225" s="154">
        <v>1073</v>
      </c>
      <c r="I225" s="154">
        <v>329</v>
      </c>
      <c r="J225" s="100"/>
    </row>
    <row r="226" spans="1:10" ht="15.75" thickBot="1" x14ac:dyDescent="0.3">
      <c r="A226" s="4">
        <v>220</v>
      </c>
      <c r="B226" s="27" t="s">
        <v>10</v>
      </c>
      <c r="C226" s="9"/>
      <c r="D226" s="39" t="s">
        <v>346</v>
      </c>
      <c r="E226" s="9" t="s">
        <v>7</v>
      </c>
      <c r="F226" s="126">
        <v>14</v>
      </c>
      <c r="G226" s="4" t="s">
        <v>452</v>
      </c>
      <c r="H226" s="145">
        <v>1074</v>
      </c>
      <c r="I226" s="145">
        <v>502</v>
      </c>
      <c r="J226" s="10"/>
    </row>
    <row r="227" spans="1:10" s="190" customFormat="1" ht="30" customHeight="1" thickBot="1" x14ac:dyDescent="0.3">
      <c r="A227" s="175">
        <v>221</v>
      </c>
      <c r="B227" s="176" t="s">
        <v>10</v>
      </c>
      <c r="C227" s="179"/>
      <c r="D227" s="189" t="s">
        <v>318</v>
      </c>
      <c r="E227" s="179"/>
      <c r="F227" s="180"/>
      <c r="G227" s="175" t="s">
        <v>454</v>
      </c>
      <c r="H227" s="182">
        <v>1241</v>
      </c>
      <c r="I227" s="182"/>
      <c r="J227" s="191" t="s">
        <v>453</v>
      </c>
    </row>
    <row r="228" spans="1:10" ht="15.75" thickBot="1" x14ac:dyDescent="0.3">
      <c r="A228" s="4">
        <v>222</v>
      </c>
      <c r="B228" s="27" t="s">
        <v>10</v>
      </c>
      <c r="C228" s="97"/>
      <c r="D228" s="98" t="s">
        <v>347</v>
      </c>
      <c r="E228" s="97" t="s">
        <v>7</v>
      </c>
      <c r="F228" s="138">
        <v>64</v>
      </c>
      <c r="G228" s="99" t="s">
        <v>455</v>
      </c>
      <c r="H228" s="154">
        <v>1528</v>
      </c>
      <c r="I228" s="154">
        <v>793</v>
      </c>
      <c r="J228" s="100"/>
    </row>
    <row r="229" spans="1:10" ht="15.75" thickBot="1" x14ac:dyDescent="0.3">
      <c r="A229" s="4">
        <v>223</v>
      </c>
      <c r="B229" s="27" t="s">
        <v>10</v>
      </c>
      <c r="C229" s="9"/>
      <c r="D229" s="39" t="s">
        <v>348</v>
      </c>
      <c r="E229" s="9"/>
      <c r="F229" s="126"/>
      <c r="G229" s="4" t="s">
        <v>456</v>
      </c>
      <c r="H229" s="145">
        <v>1540</v>
      </c>
      <c r="I229" s="145"/>
      <c r="J229" s="10" t="s">
        <v>325</v>
      </c>
    </row>
    <row r="230" spans="1:10" ht="15.75" thickBot="1" x14ac:dyDescent="0.3">
      <c r="A230" s="4">
        <v>224</v>
      </c>
      <c r="B230" s="27" t="s">
        <v>10</v>
      </c>
      <c r="C230" s="9"/>
      <c r="D230" s="39" t="s">
        <v>457</v>
      </c>
      <c r="E230" s="9"/>
      <c r="F230" s="126"/>
      <c r="G230" s="4" t="s">
        <v>456</v>
      </c>
      <c r="H230" s="145">
        <v>1540</v>
      </c>
      <c r="I230" s="145"/>
      <c r="J230" s="10" t="s">
        <v>325</v>
      </c>
    </row>
    <row r="231" spans="1:10" ht="15.75" thickBot="1" x14ac:dyDescent="0.3">
      <c r="A231" s="4">
        <v>225</v>
      </c>
      <c r="B231" s="27" t="s">
        <v>10</v>
      </c>
      <c r="C231" s="97"/>
      <c r="D231" s="111" t="s">
        <v>349</v>
      </c>
      <c r="E231" s="97" t="s">
        <v>7</v>
      </c>
      <c r="F231" s="138">
        <v>68</v>
      </c>
      <c r="G231" s="99" t="s">
        <v>458</v>
      </c>
      <c r="H231" s="154">
        <v>1696</v>
      </c>
      <c r="I231" s="154">
        <v>502</v>
      </c>
      <c r="J231" s="112" t="s">
        <v>350</v>
      </c>
    </row>
    <row r="232" spans="1:10" ht="15.75" thickBot="1" x14ac:dyDescent="0.3">
      <c r="A232" s="4">
        <v>226</v>
      </c>
      <c r="B232" s="27" t="s">
        <v>10</v>
      </c>
      <c r="C232" s="9"/>
      <c r="D232" s="39" t="s">
        <v>351</v>
      </c>
      <c r="E232" s="9" t="s">
        <v>7</v>
      </c>
      <c r="F232" s="126">
        <v>25</v>
      </c>
      <c r="G232" s="4" t="s">
        <v>440</v>
      </c>
      <c r="H232" s="145">
        <v>1699</v>
      </c>
      <c r="I232" s="145">
        <v>763</v>
      </c>
      <c r="J232" s="10"/>
    </row>
    <row r="233" spans="1:10" ht="15.75" thickBot="1" x14ac:dyDescent="0.3">
      <c r="A233" s="4">
        <v>227</v>
      </c>
      <c r="B233" s="27" t="s">
        <v>10</v>
      </c>
      <c r="C233" s="9"/>
      <c r="D233" s="39" t="s">
        <v>352</v>
      </c>
      <c r="E233" s="9" t="s">
        <v>7</v>
      </c>
      <c r="F233" s="126">
        <v>14</v>
      </c>
      <c r="G233" s="4" t="s">
        <v>459</v>
      </c>
      <c r="H233" s="145">
        <v>1705</v>
      </c>
      <c r="I233" s="145">
        <v>502</v>
      </c>
      <c r="J233" s="10"/>
    </row>
    <row r="234" spans="1:10" ht="15.75" thickBot="1" x14ac:dyDescent="0.3">
      <c r="A234" s="4">
        <v>228</v>
      </c>
      <c r="B234" s="27" t="s">
        <v>10</v>
      </c>
      <c r="C234" s="97"/>
      <c r="D234" s="98" t="s">
        <v>353</v>
      </c>
      <c r="E234" s="97" t="s">
        <v>339</v>
      </c>
      <c r="F234" s="138">
        <v>172</v>
      </c>
      <c r="G234" s="99" t="s">
        <v>460</v>
      </c>
      <c r="H234" s="154">
        <v>1706</v>
      </c>
      <c r="I234" s="154">
        <v>1308</v>
      </c>
      <c r="J234" s="100"/>
    </row>
    <row r="235" spans="1:10" ht="15.75" thickBot="1" x14ac:dyDescent="0.3">
      <c r="A235" s="4">
        <v>229</v>
      </c>
      <c r="B235" s="27" t="s">
        <v>10</v>
      </c>
      <c r="C235" s="9"/>
      <c r="D235" s="39" t="s">
        <v>354</v>
      </c>
      <c r="E235" s="9" t="s">
        <v>8</v>
      </c>
      <c r="F235" s="126">
        <v>1568</v>
      </c>
      <c r="G235" s="4" t="s">
        <v>440</v>
      </c>
      <c r="H235" s="145">
        <v>1725</v>
      </c>
      <c r="I235" s="145">
        <v>502</v>
      </c>
      <c r="J235" s="10"/>
    </row>
    <row r="236" spans="1:10" ht="15.75" thickBot="1" x14ac:dyDescent="0.3">
      <c r="A236" s="4">
        <v>230</v>
      </c>
      <c r="B236" s="27" t="s">
        <v>10</v>
      </c>
      <c r="C236" s="9"/>
      <c r="D236" s="39" t="s">
        <v>355</v>
      </c>
      <c r="E236" s="9" t="s">
        <v>9</v>
      </c>
      <c r="F236" s="126">
        <v>144</v>
      </c>
      <c r="G236" s="4" t="s">
        <v>440</v>
      </c>
      <c r="H236" s="145">
        <v>1725</v>
      </c>
      <c r="I236" s="145">
        <v>502</v>
      </c>
      <c r="J236" s="10" t="s">
        <v>357</v>
      </c>
    </row>
    <row r="237" spans="1:10" ht="15.75" thickBot="1" x14ac:dyDescent="0.3">
      <c r="A237" s="4">
        <v>231</v>
      </c>
      <c r="B237" s="27" t="s">
        <v>10</v>
      </c>
      <c r="C237" s="97"/>
      <c r="D237" s="98" t="s">
        <v>356</v>
      </c>
      <c r="E237" s="97" t="s">
        <v>73</v>
      </c>
      <c r="F237" s="138">
        <v>140</v>
      </c>
      <c r="G237" s="99" t="s">
        <v>440</v>
      </c>
      <c r="H237" s="154">
        <v>1725</v>
      </c>
      <c r="I237" s="154">
        <v>502</v>
      </c>
      <c r="J237" s="100" t="s">
        <v>357</v>
      </c>
    </row>
    <row r="238" spans="1:10" ht="15.75" thickBot="1" x14ac:dyDescent="0.3">
      <c r="A238" s="4">
        <v>232</v>
      </c>
      <c r="B238" s="27" t="s">
        <v>10</v>
      </c>
      <c r="C238" s="9"/>
      <c r="D238" s="39">
        <v>3854</v>
      </c>
      <c r="E238" s="9" t="s">
        <v>9</v>
      </c>
      <c r="F238" s="126">
        <v>496</v>
      </c>
      <c r="G238" s="4" t="s">
        <v>461</v>
      </c>
      <c r="H238" s="145">
        <v>1726</v>
      </c>
      <c r="I238" s="145">
        <v>502</v>
      </c>
      <c r="J238" s="10"/>
    </row>
    <row r="239" spans="1:10" ht="15.75" thickBot="1" x14ac:dyDescent="0.3">
      <c r="A239" s="4">
        <v>233</v>
      </c>
      <c r="B239" s="27" t="s">
        <v>10</v>
      </c>
      <c r="C239" s="9"/>
      <c r="D239" s="39" t="s">
        <v>358</v>
      </c>
      <c r="E239" s="9" t="s">
        <v>7</v>
      </c>
      <c r="F239" s="126">
        <v>14</v>
      </c>
      <c r="G239" s="4" t="s">
        <v>462</v>
      </c>
      <c r="H239" s="145">
        <v>1737</v>
      </c>
      <c r="I239" s="145">
        <v>502</v>
      </c>
      <c r="J239" s="10"/>
    </row>
    <row r="240" spans="1:10" ht="15.75" thickBot="1" x14ac:dyDescent="0.3">
      <c r="A240" s="4">
        <v>234</v>
      </c>
      <c r="B240" s="27" t="s">
        <v>10</v>
      </c>
      <c r="C240" s="97"/>
      <c r="D240" s="98" t="s">
        <v>359</v>
      </c>
      <c r="E240" s="97" t="s">
        <v>6</v>
      </c>
      <c r="F240" s="138">
        <v>700</v>
      </c>
      <c r="G240" s="99" t="s">
        <v>463</v>
      </c>
      <c r="H240" s="154">
        <v>1739</v>
      </c>
      <c r="I240" s="154">
        <v>839</v>
      </c>
      <c r="J240" s="100"/>
    </row>
    <row r="241" spans="1:10" ht="15.75" thickBot="1" x14ac:dyDescent="0.3">
      <c r="A241" s="4">
        <v>235</v>
      </c>
      <c r="B241" s="27" t="s">
        <v>10</v>
      </c>
      <c r="C241" s="9"/>
      <c r="D241" s="39" t="s">
        <v>360</v>
      </c>
      <c r="E241" s="101" t="s">
        <v>2</v>
      </c>
      <c r="F241" s="126">
        <v>101</v>
      </c>
      <c r="G241" s="4" t="s">
        <v>464</v>
      </c>
      <c r="H241" s="145">
        <v>1824</v>
      </c>
      <c r="I241" s="145">
        <v>1152</v>
      </c>
      <c r="J241" s="10"/>
    </row>
    <row r="242" spans="1:10" ht="15.75" thickBot="1" x14ac:dyDescent="0.3">
      <c r="A242" s="4">
        <v>236</v>
      </c>
      <c r="B242" s="27" t="s">
        <v>10</v>
      </c>
      <c r="C242" s="9"/>
      <c r="D242" s="39" t="s">
        <v>361</v>
      </c>
      <c r="E242" s="9" t="s">
        <v>7</v>
      </c>
      <c r="F242" s="126">
        <v>169</v>
      </c>
      <c r="G242" s="4" t="s">
        <v>465</v>
      </c>
      <c r="H242" s="145">
        <v>1826</v>
      </c>
      <c r="I242" s="145">
        <v>502</v>
      </c>
      <c r="J242" s="10"/>
    </row>
    <row r="243" spans="1:10" ht="15.75" thickBot="1" x14ac:dyDescent="0.3">
      <c r="A243" s="4">
        <v>237</v>
      </c>
      <c r="B243" s="27" t="s">
        <v>10</v>
      </c>
      <c r="C243" s="97"/>
      <c r="D243" s="98" t="s">
        <v>362</v>
      </c>
      <c r="E243" s="97" t="s">
        <v>7</v>
      </c>
      <c r="F243" s="138">
        <v>25</v>
      </c>
      <c r="G243" s="99" t="s">
        <v>465</v>
      </c>
      <c r="H243" s="154">
        <v>1826</v>
      </c>
      <c r="I243" s="154">
        <v>502</v>
      </c>
      <c r="J243" s="100"/>
    </row>
    <row r="244" spans="1:10" ht="15.75" thickBot="1" x14ac:dyDescent="0.3">
      <c r="A244" s="4">
        <v>238</v>
      </c>
      <c r="B244" s="27" t="s">
        <v>10</v>
      </c>
      <c r="C244" s="9"/>
      <c r="D244" s="39" t="s">
        <v>363</v>
      </c>
      <c r="E244" s="9" t="s">
        <v>7</v>
      </c>
      <c r="F244" s="126">
        <v>147</v>
      </c>
      <c r="G244" s="4" t="s">
        <v>439</v>
      </c>
      <c r="H244" s="145">
        <v>1827</v>
      </c>
      <c r="I244" s="145">
        <v>502</v>
      </c>
      <c r="J244" s="10"/>
    </row>
    <row r="245" spans="1:10" ht="15.75" thickBot="1" x14ac:dyDescent="0.3">
      <c r="A245" s="4">
        <v>239</v>
      </c>
      <c r="B245" s="27" t="s">
        <v>10</v>
      </c>
      <c r="C245" s="9"/>
      <c r="D245" s="39" t="s">
        <v>364</v>
      </c>
      <c r="E245" s="9" t="s">
        <v>7</v>
      </c>
      <c r="F245" s="126">
        <v>103</v>
      </c>
      <c r="G245" s="4" t="s">
        <v>3</v>
      </c>
      <c r="H245" s="145">
        <v>1947</v>
      </c>
      <c r="I245" s="145">
        <v>502</v>
      </c>
      <c r="J245" s="10"/>
    </row>
    <row r="246" spans="1:10" ht="15.75" thickBot="1" x14ac:dyDescent="0.3">
      <c r="A246" s="4">
        <v>240</v>
      </c>
      <c r="B246" s="27" t="s">
        <v>10</v>
      </c>
      <c r="C246" s="97"/>
      <c r="D246" s="98" t="s">
        <v>365</v>
      </c>
      <c r="E246" s="97" t="s">
        <v>7</v>
      </c>
      <c r="F246" s="138">
        <v>176</v>
      </c>
      <c r="G246" s="99" t="s">
        <v>3</v>
      </c>
      <c r="H246" s="154">
        <v>1947</v>
      </c>
      <c r="I246" s="154">
        <v>502</v>
      </c>
      <c r="J246" s="100"/>
    </row>
    <row r="247" spans="1:10" ht="15.75" thickBot="1" x14ac:dyDescent="0.3">
      <c r="A247" s="4">
        <v>241</v>
      </c>
      <c r="B247" s="27" t="s">
        <v>10</v>
      </c>
      <c r="C247" s="9"/>
      <c r="D247" s="39" t="s">
        <v>366</v>
      </c>
      <c r="E247" s="9" t="s">
        <v>6</v>
      </c>
      <c r="F247" s="126">
        <v>760</v>
      </c>
      <c r="G247" s="4" t="s">
        <v>466</v>
      </c>
      <c r="H247" s="145">
        <v>1949</v>
      </c>
      <c r="I247" s="145">
        <v>502</v>
      </c>
      <c r="J247" s="10"/>
    </row>
    <row r="248" spans="1:10" ht="30.75" thickBot="1" x14ac:dyDescent="0.3">
      <c r="A248" s="4">
        <v>242</v>
      </c>
      <c r="B248" s="27" t="s">
        <v>10</v>
      </c>
      <c r="C248" s="9"/>
      <c r="D248" s="39" t="s">
        <v>367</v>
      </c>
      <c r="E248" s="101" t="s">
        <v>2</v>
      </c>
      <c r="F248" s="126">
        <v>568</v>
      </c>
      <c r="G248" s="192" t="s">
        <v>467</v>
      </c>
      <c r="H248" s="145">
        <v>2040</v>
      </c>
      <c r="I248" s="145">
        <v>1151</v>
      </c>
      <c r="J248" s="10" t="s">
        <v>402</v>
      </c>
    </row>
    <row r="249" spans="1:10" ht="15.75" thickBot="1" x14ac:dyDescent="0.3">
      <c r="A249" s="4">
        <v>243</v>
      </c>
      <c r="B249" s="27" t="s">
        <v>10</v>
      </c>
      <c r="C249" s="97"/>
      <c r="D249" s="98" t="s">
        <v>368</v>
      </c>
      <c r="E249" s="97" t="s">
        <v>6</v>
      </c>
      <c r="F249" s="138">
        <v>47</v>
      </c>
      <c r="G249" s="99" t="s">
        <v>468</v>
      </c>
      <c r="H249" s="154">
        <v>2067</v>
      </c>
      <c r="I249" s="154">
        <v>502</v>
      </c>
      <c r="J249" s="100" t="s">
        <v>469</v>
      </c>
    </row>
    <row r="250" spans="1:10" ht="15.75" thickBot="1" x14ac:dyDescent="0.3">
      <c r="A250" s="4">
        <v>244</v>
      </c>
      <c r="B250" s="27" t="s">
        <v>10</v>
      </c>
      <c r="C250" s="9"/>
      <c r="D250" s="39" t="s">
        <v>123</v>
      </c>
      <c r="E250" s="9" t="s">
        <v>73</v>
      </c>
      <c r="F250" s="126">
        <v>349</v>
      </c>
      <c r="G250" s="4" t="s">
        <v>3</v>
      </c>
      <c r="H250" s="145">
        <v>2070</v>
      </c>
      <c r="I250" s="145">
        <v>502</v>
      </c>
      <c r="J250" s="10"/>
    </row>
    <row r="251" spans="1:10" ht="15.75" thickBot="1" x14ac:dyDescent="0.3">
      <c r="A251" s="4">
        <v>245</v>
      </c>
      <c r="B251" s="27" t="s">
        <v>10</v>
      </c>
      <c r="C251" s="9"/>
      <c r="D251" s="39" t="s">
        <v>369</v>
      </c>
      <c r="E251" s="9" t="s">
        <v>74</v>
      </c>
      <c r="F251" s="126">
        <v>40</v>
      </c>
      <c r="G251" s="4" t="s">
        <v>440</v>
      </c>
      <c r="H251" s="145">
        <v>2071</v>
      </c>
      <c r="I251" s="145">
        <v>972</v>
      </c>
      <c r="J251" s="10"/>
    </row>
    <row r="252" spans="1:10" ht="15.75" thickBot="1" x14ac:dyDescent="0.3">
      <c r="A252" s="4">
        <v>246</v>
      </c>
      <c r="B252" s="27" t="s">
        <v>10</v>
      </c>
      <c r="C252" s="97"/>
      <c r="D252" s="98" t="s">
        <v>370</v>
      </c>
      <c r="E252" s="97" t="s">
        <v>74</v>
      </c>
      <c r="F252" s="138">
        <v>200</v>
      </c>
      <c r="G252" s="99" t="s">
        <v>470</v>
      </c>
      <c r="H252" s="154">
        <v>2076</v>
      </c>
      <c r="I252" s="154">
        <v>502</v>
      </c>
      <c r="J252" s="100"/>
    </row>
    <row r="253" spans="1:10" ht="15.75" thickBot="1" x14ac:dyDescent="0.3">
      <c r="A253" s="4">
        <v>247</v>
      </c>
      <c r="B253" s="27" t="s">
        <v>10</v>
      </c>
      <c r="C253" s="9"/>
      <c r="D253" s="39">
        <v>3114</v>
      </c>
      <c r="E253" s="9" t="s">
        <v>73</v>
      </c>
      <c r="F253" s="126">
        <v>611</v>
      </c>
      <c r="G253" s="4" t="s">
        <v>439</v>
      </c>
      <c r="H253" s="145">
        <v>2093</v>
      </c>
      <c r="I253" s="145">
        <v>502</v>
      </c>
      <c r="J253" s="10"/>
    </row>
    <row r="254" spans="1:10" ht="15.75" thickBot="1" x14ac:dyDescent="0.3">
      <c r="A254" s="4">
        <v>248</v>
      </c>
      <c r="B254" s="27" t="s">
        <v>10</v>
      </c>
      <c r="C254" s="9"/>
      <c r="D254" s="39">
        <v>3115</v>
      </c>
      <c r="E254" s="9" t="s">
        <v>92</v>
      </c>
      <c r="F254" s="126">
        <v>550</v>
      </c>
      <c r="G254" s="4" t="s">
        <v>439</v>
      </c>
      <c r="H254" s="145">
        <v>2093</v>
      </c>
      <c r="I254" s="145">
        <v>502</v>
      </c>
      <c r="J254" s="10"/>
    </row>
    <row r="255" spans="1:10" ht="15.75" thickBot="1" x14ac:dyDescent="0.3">
      <c r="A255" s="4">
        <v>249</v>
      </c>
      <c r="B255" s="27" t="s">
        <v>10</v>
      </c>
      <c r="C255" s="97"/>
      <c r="D255" s="98" t="s">
        <v>371</v>
      </c>
      <c r="E255" s="97" t="s">
        <v>6</v>
      </c>
      <c r="F255" s="138">
        <v>270</v>
      </c>
      <c r="G255" s="99" t="s">
        <v>439</v>
      </c>
      <c r="H255" s="154">
        <v>2093</v>
      </c>
      <c r="I255" s="154">
        <v>502</v>
      </c>
      <c r="J255" s="100"/>
    </row>
    <row r="256" spans="1:10" ht="15.75" thickBot="1" x14ac:dyDescent="0.3">
      <c r="A256" s="4">
        <v>250</v>
      </c>
      <c r="B256" s="27" t="s">
        <v>10</v>
      </c>
      <c r="C256" s="9"/>
      <c r="D256" s="39" t="s">
        <v>372</v>
      </c>
      <c r="E256" s="9" t="s">
        <v>73</v>
      </c>
      <c r="F256" s="126">
        <v>284</v>
      </c>
      <c r="G256" s="4" t="s">
        <v>471</v>
      </c>
      <c r="H256" s="145">
        <v>2094</v>
      </c>
      <c r="I256" s="145">
        <v>1159</v>
      </c>
      <c r="J256" s="10"/>
    </row>
    <row r="257" spans="1:10" ht="15.75" thickBot="1" x14ac:dyDescent="0.3">
      <c r="A257" s="4">
        <v>251</v>
      </c>
      <c r="B257" s="27" t="s">
        <v>10</v>
      </c>
      <c r="C257" s="9"/>
      <c r="D257" s="39" t="s">
        <v>373</v>
      </c>
      <c r="E257" s="9" t="s">
        <v>74</v>
      </c>
      <c r="F257" s="126">
        <v>302</v>
      </c>
      <c r="G257" s="4" t="s">
        <v>471</v>
      </c>
      <c r="H257" s="145">
        <v>2094</v>
      </c>
      <c r="I257" s="145">
        <v>1159</v>
      </c>
      <c r="J257" s="10"/>
    </row>
    <row r="258" spans="1:10" ht="15.75" thickBot="1" x14ac:dyDescent="0.3">
      <c r="A258" s="4">
        <v>252</v>
      </c>
      <c r="B258" s="27" t="s">
        <v>10</v>
      </c>
      <c r="C258" s="97"/>
      <c r="D258" s="98" t="s">
        <v>374</v>
      </c>
      <c r="E258" s="97" t="s">
        <v>6</v>
      </c>
      <c r="F258" s="138">
        <v>72</v>
      </c>
      <c r="G258" s="4" t="s">
        <v>471</v>
      </c>
      <c r="H258" s="154">
        <v>2094</v>
      </c>
      <c r="I258" s="154">
        <v>1159</v>
      </c>
      <c r="J258" s="100"/>
    </row>
    <row r="259" spans="1:10" ht="15.75" thickBot="1" x14ac:dyDescent="0.3">
      <c r="A259" s="4">
        <v>253</v>
      </c>
      <c r="B259" s="27" t="s">
        <v>10</v>
      </c>
      <c r="C259" s="9"/>
      <c r="D259" s="39" t="s">
        <v>375</v>
      </c>
      <c r="E259" s="9" t="s">
        <v>6</v>
      </c>
      <c r="F259" s="126">
        <v>480</v>
      </c>
      <c r="G259" s="4" t="s">
        <v>3</v>
      </c>
      <c r="H259" s="145">
        <v>2097</v>
      </c>
      <c r="I259" s="145">
        <v>502</v>
      </c>
      <c r="J259" s="10"/>
    </row>
    <row r="260" spans="1:10" ht="15.75" thickBot="1" x14ac:dyDescent="0.3">
      <c r="A260" s="4">
        <v>254</v>
      </c>
      <c r="B260" s="27" t="s">
        <v>10</v>
      </c>
      <c r="C260" s="9"/>
      <c r="D260" s="39" t="s">
        <v>376</v>
      </c>
      <c r="E260" s="9" t="s">
        <v>74</v>
      </c>
      <c r="F260" s="126">
        <v>79</v>
      </c>
      <c r="G260" s="4" t="s">
        <v>472</v>
      </c>
      <c r="H260" s="145">
        <v>2252</v>
      </c>
      <c r="I260" s="145">
        <v>682</v>
      </c>
      <c r="J260" s="10"/>
    </row>
    <row r="261" spans="1:10" ht="15.75" thickBot="1" x14ac:dyDescent="0.3">
      <c r="A261" s="4">
        <v>255</v>
      </c>
      <c r="B261" s="27" t="s">
        <v>10</v>
      </c>
      <c r="C261" s="97"/>
      <c r="D261" s="98" t="s">
        <v>377</v>
      </c>
      <c r="E261" s="97" t="s">
        <v>9</v>
      </c>
      <c r="F261" s="138">
        <v>216</v>
      </c>
      <c r="G261" s="99" t="s">
        <v>473</v>
      </c>
      <c r="H261" s="154">
        <v>2266</v>
      </c>
      <c r="I261" s="154">
        <v>502</v>
      </c>
      <c r="J261" s="100"/>
    </row>
    <row r="262" spans="1:10" ht="15.75" thickBot="1" x14ac:dyDescent="0.3">
      <c r="A262" s="114">
        <v>256</v>
      </c>
      <c r="B262" s="27" t="s">
        <v>10</v>
      </c>
      <c r="C262" s="118"/>
      <c r="D262" s="116" t="s">
        <v>378</v>
      </c>
      <c r="E262" s="9" t="s">
        <v>74</v>
      </c>
      <c r="F262" s="126">
        <v>700</v>
      </c>
      <c r="G262" s="4" t="s">
        <v>474</v>
      </c>
      <c r="H262" s="145">
        <v>2291</v>
      </c>
      <c r="I262" s="145">
        <v>1003</v>
      </c>
      <c r="J262" s="10"/>
    </row>
    <row r="263" spans="1:10" ht="15.75" thickBot="1" x14ac:dyDescent="0.3">
      <c r="A263" s="115"/>
      <c r="B263" s="27"/>
      <c r="C263" s="119"/>
      <c r="D263" s="117"/>
      <c r="E263" s="9" t="s">
        <v>73</v>
      </c>
      <c r="F263" s="139">
        <v>3770</v>
      </c>
      <c r="G263" s="4" t="s">
        <v>474</v>
      </c>
      <c r="H263" s="145">
        <v>2291</v>
      </c>
      <c r="I263" s="145">
        <v>1003</v>
      </c>
      <c r="J263" s="10"/>
    </row>
    <row r="264" spans="1:10" ht="15.75" thickBot="1" x14ac:dyDescent="0.3">
      <c r="A264" s="4">
        <v>257</v>
      </c>
      <c r="B264" s="27" t="s">
        <v>10</v>
      </c>
      <c r="C264" s="97"/>
      <c r="D264" s="98" t="s">
        <v>379</v>
      </c>
      <c r="E264" s="97" t="s">
        <v>7</v>
      </c>
      <c r="F264" s="138">
        <v>80</v>
      </c>
      <c r="G264" s="99" t="s">
        <v>475</v>
      </c>
      <c r="H264" s="154">
        <v>2360</v>
      </c>
      <c r="I264" s="154">
        <v>166</v>
      </c>
      <c r="J264" s="100"/>
    </row>
    <row r="265" spans="1:10" ht="15.75" thickBot="1" x14ac:dyDescent="0.3">
      <c r="A265" s="4">
        <v>258</v>
      </c>
      <c r="B265" s="27" t="s">
        <v>10</v>
      </c>
      <c r="C265" s="9"/>
      <c r="D265" s="39" t="s">
        <v>380</v>
      </c>
      <c r="E265" s="101" t="s">
        <v>2</v>
      </c>
      <c r="F265" s="126">
        <v>59</v>
      </c>
      <c r="G265" s="4" t="s">
        <v>476</v>
      </c>
      <c r="H265" s="145">
        <v>2361</v>
      </c>
      <c r="I265" s="145">
        <v>917</v>
      </c>
      <c r="J265" s="10"/>
    </row>
    <row r="266" spans="1:10" ht="15.75" thickBot="1" x14ac:dyDescent="0.3">
      <c r="A266" s="4">
        <v>259</v>
      </c>
      <c r="B266" s="27" t="s">
        <v>10</v>
      </c>
      <c r="C266" s="9"/>
      <c r="D266" s="39" t="s">
        <v>381</v>
      </c>
      <c r="E266" s="9" t="s">
        <v>74</v>
      </c>
      <c r="F266" s="126">
        <v>61</v>
      </c>
      <c r="G266" s="4" t="s">
        <v>3</v>
      </c>
      <c r="H266" s="145">
        <v>2362</v>
      </c>
      <c r="I266" s="145">
        <v>502</v>
      </c>
      <c r="J266" s="10"/>
    </row>
    <row r="267" spans="1:10" ht="15.75" thickBot="1" x14ac:dyDescent="0.3">
      <c r="A267" s="4">
        <v>260</v>
      </c>
      <c r="B267" s="27" t="s">
        <v>10</v>
      </c>
      <c r="C267" s="97"/>
      <c r="D267" s="98" t="s">
        <v>382</v>
      </c>
      <c r="E267" s="97" t="s">
        <v>74</v>
      </c>
      <c r="F267" s="138">
        <v>80</v>
      </c>
      <c r="G267" s="99" t="s">
        <v>3</v>
      </c>
      <c r="H267" s="154">
        <v>2362</v>
      </c>
      <c r="I267" s="154">
        <v>502</v>
      </c>
      <c r="J267" s="100"/>
    </row>
    <row r="268" spans="1:10" ht="15.75" thickBot="1" x14ac:dyDescent="0.3">
      <c r="A268" s="4">
        <v>261</v>
      </c>
      <c r="B268" s="27" t="s">
        <v>10</v>
      </c>
      <c r="C268" s="9"/>
      <c r="D268" s="39" t="s">
        <v>383</v>
      </c>
      <c r="E268" s="9" t="s">
        <v>384</v>
      </c>
      <c r="F268" s="126">
        <v>46</v>
      </c>
      <c r="G268" s="4" t="s">
        <v>3</v>
      </c>
      <c r="H268" s="145">
        <v>2362</v>
      </c>
      <c r="I268" s="145">
        <v>502</v>
      </c>
      <c r="J268" s="10"/>
    </row>
    <row r="269" spans="1:10" ht="15.75" thickBot="1" x14ac:dyDescent="0.3">
      <c r="A269" s="4">
        <v>262</v>
      </c>
      <c r="B269" s="27" t="s">
        <v>10</v>
      </c>
      <c r="C269" s="9"/>
      <c r="D269" s="39" t="s">
        <v>385</v>
      </c>
      <c r="E269" s="9" t="s">
        <v>73</v>
      </c>
      <c r="F269" s="126">
        <v>234</v>
      </c>
      <c r="G269" s="4" t="s">
        <v>3</v>
      </c>
      <c r="H269" s="145">
        <v>2364</v>
      </c>
      <c r="I269" s="145">
        <v>311</v>
      </c>
      <c r="J269" s="10"/>
    </row>
    <row r="270" spans="1:10" ht="15.75" thickBot="1" x14ac:dyDescent="0.3">
      <c r="A270" s="4">
        <v>263</v>
      </c>
      <c r="B270" s="27" t="s">
        <v>10</v>
      </c>
      <c r="C270" s="97"/>
      <c r="D270" s="98" t="s">
        <v>386</v>
      </c>
      <c r="E270" s="97" t="s">
        <v>74</v>
      </c>
      <c r="F270" s="138">
        <v>148</v>
      </c>
      <c r="G270" s="99" t="s">
        <v>477</v>
      </c>
      <c r="H270" s="154">
        <v>2389</v>
      </c>
      <c r="I270" s="154">
        <v>1299</v>
      </c>
      <c r="J270" s="100"/>
    </row>
    <row r="271" spans="1:10" ht="15.75" thickBot="1" x14ac:dyDescent="0.3">
      <c r="A271" s="4">
        <v>264</v>
      </c>
      <c r="B271" s="27" t="s">
        <v>10</v>
      </c>
      <c r="C271" s="9"/>
      <c r="D271" s="39" t="s">
        <v>387</v>
      </c>
      <c r="E271" s="9" t="s">
        <v>6</v>
      </c>
      <c r="F271" s="126">
        <v>79</v>
      </c>
      <c r="G271" s="4" t="s">
        <v>477</v>
      </c>
      <c r="H271" s="145">
        <v>2389</v>
      </c>
      <c r="I271" s="145">
        <v>445</v>
      </c>
      <c r="J271" s="10"/>
    </row>
    <row r="272" spans="1:10" ht="15.75" thickBot="1" x14ac:dyDescent="0.3">
      <c r="A272" s="4">
        <v>265</v>
      </c>
      <c r="B272" s="27" t="s">
        <v>10</v>
      </c>
      <c r="C272" s="9"/>
      <c r="D272" s="39" t="s">
        <v>388</v>
      </c>
      <c r="E272" s="9" t="s">
        <v>73</v>
      </c>
      <c r="F272" s="126">
        <v>299</v>
      </c>
      <c r="G272" s="4" t="s">
        <v>471</v>
      </c>
      <c r="H272" s="145">
        <v>2390</v>
      </c>
      <c r="I272" s="145">
        <v>1162</v>
      </c>
      <c r="J272" s="10"/>
    </row>
    <row r="273" spans="1:10" ht="15.75" thickBot="1" x14ac:dyDescent="0.3">
      <c r="A273" s="4">
        <v>266</v>
      </c>
      <c r="B273" s="27" t="s">
        <v>10</v>
      </c>
      <c r="C273" s="97"/>
      <c r="D273" s="98" t="s">
        <v>389</v>
      </c>
      <c r="E273" s="97" t="s">
        <v>74</v>
      </c>
      <c r="F273" s="138">
        <v>78</v>
      </c>
      <c r="G273" s="99" t="s">
        <v>3</v>
      </c>
      <c r="H273" s="154">
        <v>2393</v>
      </c>
      <c r="I273" s="154">
        <v>502</v>
      </c>
      <c r="J273" s="100"/>
    </row>
    <row r="274" spans="1:10" ht="15.75" thickBot="1" x14ac:dyDescent="0.3">
      <c r="A274" s="4">
        <v>267</v>
      </c>
      <c r="B274" s="27" t="s">
        <v>10</v>
      </c>
      <c r="C274" s="9"/>
      <c r="D274" s="39" t="s">
        <v>390</v>
      </c>
      <c r="E274" s="9" t="s">
        <v>74</v>
      </c>
      <c r="F274" s="126">
        <v>14</v>
      </c>
      <c r="G274" s="4" t="s">
        <v>3</v>
      </c>
      <c r="H274" s="145">
        <v>2395</v>
      </c>
      <c r="I274" s="145">
        <v>502</v>
      </c>
      <c r="J274" s="92" t="s">
        <v>478</v>
      </c>
    </row>
    <row r="275" spans="1:10" ht="15.75" thickBot="1" x14ac:dyDescent="0.3">
      <c r="A275" s="15">
        <v>268</v>
      </c>
      <c r="B275" s="27" t="s">
        <v>10</v>
      </c>
      <c r="C275" s="8"/>
      <c r="D275" s="95" t="s">
        <v>391</v>
      </c>
      <c r="E275" s="9" t="s">
        <v>73</v>
      </c>
      <c r="F275" s="126">
        <v>1029</v>
      </c>
      <c r="G275" s="4" t="s">
        <v>440</v>
      </c>
      <c r="H275" s="145">
        <v>2399</v>
      </c>
      <c r="I275" s="145">
        <v>502</v>
      </c>
      <c r="J275" s="10" t="s">
        <v>392</v>
      </c>
    </row>
    <row r="276" spans="1:10" ht="15.75" thickBot="1" x14ac:dyDescent="0.3">
      <c r="A276" s="105"/>
      <c r="B276" s="27"/>
      <c r="C276" s="120"/>
      <c r="D276" s="121"/>
      <c r="E276" s="193" t="s">
        <v>73</v>
      </c>
      <c r="F276" s="138">
        <v>1029</v>
      </c>
      <c r="G276" s="99" t="s">
        <v>440</v>
      </c>
      <c r="H276" s="154">
        <v>2399</v>
      </c>
      <c r="I276" s="154">
        <v>1062</v>
      </c>
      <c r="J276" s="100"/>
    </row>
    <row r="277" spans="1:10" ht="15.75" thickBot="1" x14ac:dyDescent="0.3">
      <c r="A277" s="4">
        <v>269</v>
      </c>
      <c r="B277" s="27" t="s">
        <v>10</v>
      </c>
      <c r="C277" s="9"/>
      <c r="D277" s="39" t="s">
        <v>393</v>
      </c>
      <c r="E277" s="9" t="s">
        <v>6</v>
      </c>
      <c r="F277" s="126">
        <v>158</v>
      </c>
      <c r="G277" s="4" t="s">
        <v>479</v>
      </c>
      <c r="H277" s="145">
        <v>2427</v>
      </c>
      <c r="I277" s="145">
        <v>1132</v>
      </c>
      <c r="J277" s="10"/>
    </row>
    <row r="278" spans="1:10" ht="15.75" thickBot="1" x14ac:dyDescent="0.3">
      <c r="A278" s="4">
        <v>270</v>
      </c>
      <c r="B278" s="27" t="s">
        <v>10</v>
      </c>
      <c r="C278" s="9"/>
      <c r="D278" s="39" t="s">
        <v>394</v>
      </c>
      <c r="E278" s="9" t="s">
        <v>76</v>
      </c>
      <c r="F278" s="126">
        <v>5791</v>
      </c>
      <c r="G278" s="4" t="s">
        <v>3</v>
      </c>
      <c r="H278" s="145">
        <v>2437</v>
      </c>
      <c r="I278" s="145">
        <v>912</v>
      </c>
      <c r="J278" s="10"/>
    </row>
    <row r="279" spans="1:10" ht="15.75" thickBot="1" x14ac:dyDescent="0.3">
      <c r="A279" s="4">
        <v>271</v>
      </c>
      <c r="B279" s="27" t="s">
        <v>10</v>
      </c>
      <c r="C279" s="97"/>
      <c r="D279" s="98" t="s">
        <v>395</v>
      </c>
      <c r="E279" s="97" t="s">
        <v>76</v>
      </c>
      <c r="F279" s="138">
        <v>1998</v>
      </c>
      <c r="G279" s="99" t="s">
        <v>3</v>
      </c>
      <c r="H279" s="154">
        <v>2437</v>
      </c>
      <c r="I279" s="154">
        <v>912</v>
      </c>
      <c r="J279" s="100"/>
    </row>
    <row r="280" spans="1:10" ht="15.75" thickBot="1" x14ac:dyDescent="0.3">
      <c r="A280" s="4">
        <v>272</v>
      </c>
      <c r="B280" s="27" t="s">
        <v>10</v>
      </c>
      <c r="C280" s="9"/>
      <c r="D280" s="39" t="s">
        <v>481</v>
      </c>
      <c r="E280" s="9" t="s">
        <v>6</v>
      </c>
      <c r="F280" s="126">
        <v>21</v>
      </c>
      <c r="G280" s="4" t="s">
        <v>480</v>
      </c>
      <c r="H280" s="145">
        <v>2445</v>
      </c>
      <c r="I280" s="145">
        <v>502</v>
      </c>
      <c r="J280" s="10"/>
    </row>
    <row r="281" spans="1:10" ht="15.75" thickBot="1" x14ac:dyDescent="0.3">
      <c r="A281" s="4">
        <v>273</v>
      </c>
      <c r="B281" s="27" t="s">
        <v>10</v>
      </c>
      <c r="C281" s="9"/>
      <c r="D281" s="39"/>
      <c r="E281" s="9"/>
      <c r="F281" s="126"/>
      <c r="G281" s="4"/>
      <c r="H281" s="145"/>
      <c r="I281" s="145"/>
      <c r="J281" s="10"/>
    </row>
    <row r="282" spans="1:10" ht="15.75" thickBot="1" x14ac:dyDescent="0.3">
      <c r="A282" s="4">
        <v>274</v>
      </c>
      <c r="B282" s="27" t="s">
        <v>10</v>
      </c>
      <c r="C282" s="97"/>
      <c r="D282" s="98" t="s">
        <v>396</v>
      </c>
      <c r="E282" s="97" t="s">
        <v>73</v>
      </c>
      <c r="F282" s="138">
        <v>424</v>
      </c>
      <c r="G282" s="99" t="s">
        <v>3</v>
      </c>
      <c r="H282" s="154">
        <v>2130</v>
      </c>
      <c r="I282" s="154">
        <v>502</v>
      </c>
      <c r="J282" s="112" t="s">
        <v>489</v>
      </c>
    </row>
    <row r="283" spans="1:10" ht="15.75" thickBot="1" x14ac:dyDescent="0.3">
      <c r="A283" s="15">
        <v>275</v>
      </c>
      <c r="B283" s="27" t="s">
        <v>10</v>
      </c>
      <c r="C283" s="8"/>
      <c r="D283" s="95" t="s">
        <v>94</v>
      </c>
      <c r="E283" s="9" t="s">
        <v>73</v>
      </c>
      <c r="F283" s="126">
        <v>1146</v>
      </c>
      <c r="G283" s="4" t="s">
        <v>3</v>
      </c>
      <c r="H283" s="145">
        <v>1801</v>
      </c>
      <c r="I283" s="145">
        <v>285</v>
      </c>
      <c r="J283" s="10"/>
    </row>
    <row r="284" spans="1:10" ht="15.75" thickBot="1" x14ac:dyDescent="0.3">
      <c r="A284" s="105"/>
      <c r="B284" s="27"/>
      <c r="C284" s="113"/>
      <c r="D284" s="108"/>
      <c r="E284" s="9" t="s">
        <v>92</v>
      </c>
      <c r="F284" s="126">
        <v>381</v>
      </c>
      <c r="G284" s="4" t="s">
        <v>3</v>
      </c>
      <c r="H284" s="145">
        <v>1801</v>
      </c>
      <c r="I284" s="145">
        <v>285</v>
      </c>
      <c r="J284" s="10"/>
    </row>
    <row r="285" spans="1:10" ht="15.75" thickBot="1" x14ac:dyDescent="0.3">
      <c r="A285" s="4">
        <v>276</v>
      </c>
      <c r="B285" s="28" t="s">
        <v>10</v>
      </c>
      <c r="C285" s="122"/>
      <c r="D285" s="123" t="s">
        <v>397</v>
      </c>
      <c r="E285" s="97" t="s">
        <v>73</v>
      </c>
      <c r="F285" s="138">
        <v>500</v>
      </c>
      <c r="G285" s="99" t="s">
        <v>482</v>
      </c>
      <c r="H285" s="154">
        <v>406</v>
      </c>
      <c r="I285" s="154">
        <v>502</v>
      </c>
      <c r="J285" s="100" t="s">
        <v>402</v>
      </c>
    </row>
    <row r="286" spans="1:10" ht="15.75" thickBot="1" x14ac:dyDescent="0.3">
      <c r="A286" s="4"/>
      <c r="B286" s="106"/>
      <c r="C286" s="120"/>
      <c r="D286" s="121"/>
      <c r="E286" s="97" t="s">
        <v>8</v>
      </c>
      <c r="F286" s="138">
        <v>1380</v>
      </c>
      <c r="G286" s="99" t="s">
        <v>482</v>
      </c>
      <c r="H286" s="154">
        <v>406</v>
      </c>
      <c r="I286" s="154">
        <v>502</v>
      </c>
      <c r="J286" s="100" t="s">
        <v>402</v>
      </c>
    </row>
    <row r="287" spans="1:10" ht="15.75" thickBot="1" x14ac:dyDescent="0.3">
      <c r="A287" s="4">
        <v>277</v>
      </c>
      <c r="B287" s="27" t="s">
        <v>10</v>
      </c>
      <c r="C287" s="9"/>
      <c r="D287" s="39" t="s">
        <v>398</v>
      </c>
      <c r="E287" s="9" t="s">
        <v>400</v>
      </c>
      <c r="F287" s="126">
        <v>4026</v>
      </c>
      <c r="G287" s="4" t="s">
        <v>484</v>
      </c>
      <c r="H287" s="145">
        <v>2555</v>
      </c>
      <c r="I287" s="145">
        <v>502</v>
      </c>
      <c r="J287" s="10" t="s">
        <v>483</v>
      </c>
    </row>
    <row r="288" spans="1:10" ht="15.75" thickBot="1" x14ac:dyDescent="0.3">
      <c r="A288" s="4"/>
      <c r="B288" s="27"/>
      <c r="C288" s="9"/>
      <c r="D288" s="39"/>
      <c r="E288" s="9" t="s">
        <v>401</v>
      </c>
      <c r="F288" s="126">
        <v>1100</v>
      </c>
      <c r="G288" s="4" t="s">
        <v>484</v>
      </c>
      <c r="H288" s="145">
        <v>2555</v>
      </c>
      <c r="I288" s="145">
        <v>502</v>
      </c>
      <c r="J288" s="10" t="s">
        <v>483</v>
      </c>
    </row>
    <row r="289" spans="1:10" ht="15.75" thickBot="1" x14ac:dyDescent="0.3">
      <c r="A289" s="4"/>
      <c r="B289" s="27"/>
      <c r="C289" s="9"/>
      <c r="D289" s="39"/>
      <c r="E289" s="9" t="s">
        <v>384</v>
      </c>
      <c r="F289" s="126">
        <v>1708</v>
      </c>
      <c r="G289" s="4" t="s">
        <v>484</v>
      </c>
      <c r="H289" s="145">
        <v>2555</v>
      </c>
      <c r="I289" s="145">
        <v>502</v>
      </c>
      <c r="J289" s="10" t="s">
        <v>483</v>
      </c>
    </row>
    <row r="290" spans="1:10" ht="15.75" thickBot="1" x14ac:dyDescent="0.3">
      <c r="A290" s="4">
        <v>278</v>
      </c>
      <c r="B290" s="27" t="s">
        <v>10</v>
      </c>
      <c r="C290" s="9"/>
      <c r="D290" s="39" t="s">
        <v>399</v>
      </c>
      <c r="E290" s="9" t="s">
        <v>400</v>
      </c>
      <c r="F290" s="126">
        <v>403</v>
      </c>
      <c r="G290" s="4" t="s">
        <v>485</v>
      </c>
      <c r="H290" s="145">
        <v>1196</v>
      </c>
      <c r="I290" s="145">
        <v>1136</v>
      </c>
      <c r="J290" s="10" t="s">
        <v>469</v>
      </c>
    </row>
    <row r="291" spans="1:10" ht="15.75" thickBot="1" x14ac:dyDescent="0.3">
      <c r="A291" s="4"/>
      <c r="B291" s="96"/>
      <c r="C291" s="97"/>
      <c r="D291" s="98"/>
      <c r="E291" s="97"/>
      <c r="F291" s="138"/>
      <c r="G291" s="99"/>
      <c r="H291" s="154"/>
      <c r="I291" s="154"/>
      <c r="J291" s="125"/>
    </row>
    <row r="292" spans="1:10" ht="15.75" thickBot="1" x14ac:dyDescent="0.3">
      <c r="B292" s="27"/>
      <c r="C292" s="9"/>
      <c r="D292" s="39"/>
      <c r="E292" s="9"/>
      <c r="F292" s="126"/>
      <c r="G292" s="4"/>
      <c r="H292" s="145"/>
      <c r="I292" s="145"/>
      <c r="J292" s="124"/>
    </row>
    <row r="299" spans="1:10" x14ac:dyDescent="0.25">
      <c r="J299" s="199"/>
    </row>
    <row r="300" spans="1:10" x14ac:dyDescent="0.25">
      <c r="A300" s="11"/>
      <c r="J300" s="200"/>
    </row>
    <row r="301" spans="1:10" ht="15.75" thickBot="1" x14ac:dyDescent="0.3">
      <c r="A301" s="103"/>
      <c r="J301" s="201"/>
    </row>
    <row r="302" spans="1:10" ht="19.5" thickBot="1" x14ac:dyDescent="0.35">
      <c r="A302" s="198"/>
      <c r="B302" s="207" t="s">
        <v>93</v>
      </c>
      <c r="C302" s="208"/>
      <c r="D302" s="123"/>
      <c r="E302" s="208"/>
      <c r="F302" s="209"/>
      <c r="G302" s="197"/>
      <c r="H302" s="212" t="s">
        <v>491</v>
      </c>
      <c r="I302" s="210"/>
      <c r="J302" s="211"/>
    </row>
    <row r="303" spans="1:10" s="190" customFormat="1" ht="46.15" customHeight="1" thickBot="1" x14ac:dyDescent="0.3">
      <c r="A303" s="220" t="s">
        <v>403</v>
      </c>
      <c r="B303" s="213" t="s">
        <v>0</v>
      </c>
      <c r="C303" s="214" t="s">
        <v>280</v>
      </c>
      <c r="D303" s="215" t="s">
        <v>1</v>
      </c>
      <c r="E303" s="221" t="s">
        <v>312</v>
      </c>
      <c r="F303" s="216" t="s">
        <v>282</v>
      </c>
      <c r="G303" s="217" t="s">
        <v>306</v>
      </c>
      <c r="H303" s="218" t="s">
        <v>313</v>
      </c>
      <c r="I303" s="218" t="s">
        <v>111</v>
      </c>
      <c r="J303" s="219" t="s">
        <v>193</v>
      </c>
    </row>
    <row r="304" spans="1:10" ht="30.75" thickBot="1" x14ac:dyDescent="0.3">
      <c r="A304" s="4">
        <v>1</v>
      </c>
      <c r="B304" s="72" t="s">
        <v>10</v>
      </c>
      <c r="C304" s="73" t="s">
        <v>95</v>
      </c>
      <c r="D304" s="74" t="s">
        <v>94</v>
      </c>
      <c r="E304" s="70" t="s">
        <v>303</v>
      </c>
      <c r="F304" s="141">
        <v>1527</v>
      </c>
      <c r="G304" s="71" t="s">
        <v>3</v>
      </c>
      <c r="H304" s="156">
        <v>1801</v>
      </c>
      <c r="I304" s="156">
        <v>285</v>
      </c>
      <c r="J304" s="192" t="s">
        <v>493</v>
      </c>
    </row>
    <row r="305" spans="1:10" ht="45.75" thickBot="1" x14ac:dyDescent="0.3">
      <c r="A305" s="6">
        <v>2</v>
      </c>
      <c r="B305" s="27" t="s">
        <v>10</v>
      </c>
      <c r="C305" s="9" t="s">
        <v>140</v>
      </c>
      <c r="D305" s="33">
        <v>818</v>
      </c>
      <c r="E305" s="9" t="s">
        <v>74</v>
      </c>
      <c r="F305" s="126">
        <v>518</v>
      </c>
      <c r="G305" s="4" t="s">
        <v>410</v>
      </c>
      <c r="H305" s="145">
        <v>2100</v>
      </c>
      <c r="I305" s="145">
        <v>80</v>
      </c>
      <c r="J305" s="222" t="s">
        <v>314</v>
      </c>
    </row>
    <row r="306" spans="1:10" ht="15.75" thickBot="1" x14ac:dyDescent="0.3">
      <c r="A306" s="15">
        <v>3</v>
      </c>
      <c r="B306" s="27" t="s">
        <v>10</v>
      </c>
      <c r="C306" s="9" t="s">
        <v>33</v>
      </c>
      <c r="D306" s="33" t="s">
        <v>63</v>
      </c>
      <c r="E306" s="9" t="s">
        <v>74</v>
      </c>
      <c r="F306" s="126">
        <v>164</v>
      </c>
      <c r="G306" s="4" t="s">
        <v>3</v>
      </c>
      <c r="H306" s="145">
        <v>1801</v>
      </c>
      <c r="I306" s="145">
        <v>912</v>
      </c>
      <c r="J306" s="66"/>
    </row>
    <row r="307" spans="1:10" ht="30.75" thickBot="1" x14ac:dyDescent="0.3">
      <c r="A307" s="204">
        <v>4</v>
      </c>
      <c r="B307" s="202" t="s">
        <v>10</v>
      </c>
      <c r="C307" s="20" t="s">
        <v>21</v>
      </c>
      <c r="D307" s="33" t="s">
        <v>102</v>
      </c>
      <c r="E307" s="9" t="s">
        <v>74</v>
      </c>
      <c r="F307" s="126">
        <v>2000</v>
      </c>
      <c r="G307" s="40"/>
      <c r="H307" s="143" t="s">
        <v>103</v>
      </c>
      <c r="I307" s="205">
        <v>502</v>
      </c>
      <c r="J307" s="225" t="s">
        <v>497</v>
      </c>
    </row>
    <row r="308" spans="1:10" ht="30.75" thickBot="1" x14ac:dyDescent="0.3">
      <c r="A308" s="204">
        <v>5</v>
      </c>
      <c r="B308" s="203" t="s">
        <v>10</v>
      </c>
      <c r="C308" s="56" t="s">
        <v>23</v>
      </c>
      <c r="D308" s="47" t="s">
        <v>163</v>
      </c>
      <c r="E308" s="60" t="s">
        <v>305</v>
      </c>
      <c r="F308" s="132">
        <v>1816</v>
      </c>
      <c r="G308" s="44" t="s">
        <v>492</v>
      </c>
      <c r="H308" s="149">
        <v>2265</v>
      </c>
      <c r="I308" s="206">
        <v>502</v>
      </c>
      <c r="J308" s="199"/>
    </row>
    <row r="1048568" spans="6:6 16374:16374" x14ac:dyDescent="0.25">
      <c r="XET1048568" t="s">
        <v>87</v>
      </c>
    </row>
    <row r="1048571" spans="6:6 16374:16374" ht="15.75" thickBot="1" x14ac:dyDescent="0.3"/>
    <row r="1048572" spans="6:6 16374:16374" ht="15.75" thickBot="1" x14ac:dyDescent="0.3">
      <c r="F1048572" s="142"/>
    </row>
  </sheetData>
  <sortState xmlns:xlrd2="http://schemas.microsoft.com/office/spreadsheetml/2017/richdata2" ref="B3:M192">
    <sortCondition ref="L3:L192"/>
    <sortCondition ref="M3:M192"/>
  </sortState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D934B-6C04-4BC5-8447-42DB0483D01B}">
  <dimension ref="A1:N263"/>
  <sheetViews>
    <sheetView tabSelected="1" workbookViewId="0">
      <selection activeCell="B1" sqref="B1"/>
    </sheetView>
  </sheetViews>
  <sheetFormatPr defaultRowHeight="15" x14ac:dyDescent="0.25"/>
  <cols>
    <col min="1" max="1" width="5.42578125" customWidth="1"/>
    <col min="2" max="2" width="11.5703125" customWidth="1"/>
    <col min="3" max="3" width="13.42578125" customWidth="1"/>
    <col min="4" max="4" width="10.5703125" customWidth="1"/>
    <col min="5" max="5" width="13.28515625" customWidth="1"/>
    <col min="7" max="7" width="18.42578125" customWidth="1"/>
    <col min="8" max="8" width="9.5703125" style="155" customWidth="1"/>
    <col min="9" max="9" width="6.5703125" customWidth="1"/>
    <col min="10" max="10" width="7.28515625" customWidth="1"/>
    <col min="11" max="11" width="17.28515625" customWidth="1"/>
  </cols>
  <sheetData>
    <row r="1" spans="1:14" ht="19.5" thickBot="1" x14ac:dyDescent="0.35">
      <c r="A1" s="328" t="s">
        <v>864</v>
      </c>
    </row>
    <row r="2" spans="1:14" ht="21.75" thickBot="1" x14ac:dyDescent="0.4">
      <c r="A2" s="196"/>
      <c r="B2" s="195" t="s">
        <v>281</v>
      </c>
      <c r="C2" s="166"/>
      <c r="D2" s="167"/>
      <c r="E2" s="166"/>
      <c r="F2" s="168"/>
      <c r="G2" s="166"/>
      <c r="H2" s="245"/>
      <c r="I2" s="169"/>
      <c r="J2" s="170"/>
      <c r="K2" s="171"/>
      <c r="L2" s="172"/>
      <c r="M2" s="172"/>
      <c r="N2" s="172"/>
    </row>
    <row r="3" spans="1:14" ht="45.75" thickBot="1" x14ac:dyDescent="0.3">
      <c r="A3" s="157" t="s">
        <v>404</v>
      </c>
      <c r="B3" s="75" t="s">
        <v>405</v>
      </c>
      <c r="C3" s="76" t="s">
        <v>280</v>
      </c>
      <c r="D3" s="77" t="s">
        <v>1</v>
      </c>
      <c r="E3" s="80" t="s">
        <v>409</v>
      </c>
      <c r="F3" s="158" t="s">
        <v>486</v>
      </c>
      <c r="G3" s="78" t="s">
        <v>306</v>
      </c>
      <c r="H3" s="246" t="s">
        <v>498</v>
      </c>
      <c r="I3" s="144" t="s">
        <v>406</v>
      </c>
      <c r="J3" s="144" t="s">
        <v>111</v>
      </c>
      <c r="K3" s="76" t="s">
        <v>193</v>
      </c>
      <c r="L3" s="79"/>
      <c r="M3" s="79"/>
      <c r="N3" s="79"/>
    </row>
    <row r="4" spans="1:14" ht="15.75" thickBot="1" x14ac:dyDescent="0.3">
      <c r="A4" s="4" t="s">
        <v>587</v>
      </c>
      <c r="B4" s="27" t="s">
        <v>10</v>
      </c>
      <c r="C4" s="10" t="s">
        <v>140</v>
      </c>
      <c r="D4" s="33" t="s">
        <v>143</v>
      </c>
      <c r="E4" s="4" t="s">
        <v>198</v>
      </c>
      <c r="F4" s="127">
        <v>39</v>
      </c>
      <c r="G4" s="4" t="s">
        <v>410</v>
      </c>
      <c r="H4" s="145">
        <v>15.6</v>
      </c>
      <c r="I4" s="145">
        <v>2100</v>
      </c>
      <c r="J4" s="145">
        <v>80</v>
      </c>
      <c r="K4" s="4"/>
      <c r="L4" s="5"/>
      <c r="M4" s="5"/>
      <c r="N4" s="5"/>
    </row>
    <row r="5" spans="1:14" ht="15.75" thickBot="1" x14ac:dyDescent="0.3">
      <c r="A5" s="4" t="s">
        <v>589</v>
      </c>
      <c r="B5" s="27" t="s">
        <v>10</v>
      </c>
      <c r="C5" s="10" t="s">
        <v>140</v>
      </c>
      <c r="D5" s="33" t="s">
        <v>150</v>
      </c>
      <c r="E5" s="4" t="s">
        <v>7</v>
      </c>
      <c r="F5" s="126">
        <v>37</v>
      </c>
      <c r="G5" s="4" t="s">
        <v>410</v>
      </c>
      <c r="H5" s="145">
        <v>14.8</v>
      </c>
      <c r="I5" s="145">
        <v>2098</v>
      </c>
      <c r="J5" s="145">
        <v>80</v>
      </c>
      <c r="K5" s="4"/>
      <c r="L5" s="5"/>
      <c r="M5" s="5"/>
      <c r="N5" s="5"/>
    </row>
    <row r="6" spans="1:14" ht="15.75" thickBot="1" x14ac:dyDescent="0.3">
      <c r="A6" s="4" t="s">
        <v>639</v>
      </c>
      <c r="B6" s="28" t="s">
        <v>10</v>
      </c>
      <c r="C6" s="26" t="s">
        <v>140</v>
      </c>
      <c r="D6" s="34" t="s">
        <v>129</v>
      </c>
      <c r="E6" s="11" t="s">
        <v>7</v>
      </c>
      <c r="F6" s="128">
        <v>79</v>
      </c>
      <c r="G6" s="15" t="s">
        <v>411</v>
      </c>
      <c r="H6" s="148">
        <v>10.5</v>
      </c>
      <c r="I6" s="148">
        <v>760</v>
      </c>
      <c r="J6" s="148">
        <v>856</v>
      </c>
      <c r="K6" s="4"/>
      <c r="L6" s="5"/>
      <c r="M6" s="5"/>
      <c r="N6" s="5"/>
    </row>
    <row r="7" spans="1:14" ht="15.75" thickBot="1" x14ac:dyDescent="0.3">
      <c r="A7" s="6" t="s">
        <v>590</v>
      </c>
      <c r="B7" s="27" t="s">
        <v>10</v>
      </c>
      <c r="C7" s="10" t="s">
        <v>140</v>
      </c>
      <c r="D7" s="35" t="s">
        <v>260</v>
      </c>
      <c r="E7" s="4" t="s">
        <v>7</v>
      </c>
      <c r="F7" s="126">
        <v>64</v>
      </c>
      <c r="G7" s="4" t="s">
        <v>410</v>
      </c>
      <c r="H7" s="145">
        <v>25.6</v>
      </c>
      <c r="I7" s="145">
        <v>2098</v>
      </c>
      <c r="J7" s="145">
        <v>80</v>
      </c>
      <c r="K7" s="4"/>
      <c r="L7" s="5"/>
      <c r="M7" s="5"/>
      <c r="N7" s="5"/>
    </row>
    <row r="8" spans="1:14" ht="15.75" thickBot="1" x14ac:dyDescent="0.3">
      <c r="A8" s="4" t="s">
        <v>592</v>
      </c>
      <c r="B8" s="29" t="s">
        <v>10</v>
      </c>
      <c r="C8" s="18" t="s">
        <v>140</v>
      </c>
      <c r="D8" s="36" t="s">
        <v>155</v>
      </c>
      <c r="E8" s="14" t="s">
        <v>7</v>
      </c>
      <c r="F8" s="129">
        <v>188</v>
      </c>
      <c r="G8" s="14" t="s">
        <v>412</v>
      </c>
      <c r="H8" s="146">
        <v>62.6</v>
      </c>
      <c r="I8" s="146">
        <v>2253</v>
      </c>
      <c r="J8" s="146">
        <v>65</v>
      </c>
      <c r="K8" s="4"/>
      <c r="L8" s="5"/>
      <c r="M8" s="5"/>
      <c r="N8" s="5"/>
    </row>
    <row r="9" spans="1:14" ht="15.75" thickBot="1" x14ac:dyDescent="0.3">
      <c r="A9" s="4" t="s">
        <v>593</v>
      </c>
      <c r="B9" s="27" t="s">
        <v>10</v>
      </c>
      <c r="C9" s="10" t="s">
        <v>140</v>
      </c>
      <c r="D9" s="33" t="s">
        <v>154</v>
      </c>
      <c r="E9" s="4" t="s">
        <v>7</v>
      </c>
      <c r="F9" s="126">
        <v>26</v>
      </c>
      <c r="G9" s="4" t="s">
        <v>412</v>
      </c>
      <c r="H9" s="145">
        <v>8.6</v>
      </c>
      <c r="I9" s="145">
        <v>2253</v>
      </c>
      <c r="J9" s="147">
        <v>502</v>
      </c>
      <c r="K9" s="4"/>
      <c r="L9" s="5"/>
      <c r="M9" s="5"/>
      <c r="N9" s="5"/>
    </row>
    <row r="10" spans="1:14" ht="15.75" thickBot="1" x14ac:dyDescent="0.3">
      <c r="A10" s="4" t="s">
        <v>640</v>
      </c>
      <c r="B10" s="27" t="s">
        <v>10</v>
      </c>
      <c r="C10" s="10" t="s">
        <v>140</v>
      </c>
      <c r="D10" s="33" t="s">
        <v>156</v>
      </c>
      <c r="E10" s="11" t="s">
        <v>6</v>
      </c>
      <c r="F10" s="126">
        <v>40</v>
      </c>
      <c r="G10" s="4" t="s">
        <v>410</v>
      </c>
      <c r="H10" s="145">
        <v>16</v>
      </c>
      <c r="I10" s="145">
        <v>2319</v>
      </c>
      <c r="J10" s="145">
        <v>80</v>
      </c>
      <c r="K10" s="4"/>
      <c r="L10" s="5"/>
      <c r="M10" s="5"/>
      <c r="N10" s="5"/>
    </row>
    <row r="11" spans="1:14" ht="15.75" thickBot="1" x14ac:dyDescent="0.3">
      <c r="A11" s="6" t="s">
        <v>588</v>
      </c>
      <c r="B11" s="27" t="s">
        <v>10</v>
      </c>
      <c r="C11" s="10" t="s">
        <v>140</v>
      </c>
      <c r="D11" s="33" t="s">
        <v>197</v>
      </c>
      <c r="E11" s="4" t="s">
        <v>6</v>
      </c>
      <c r="F11" s="126">
        <v>104</v>
      </c>
      <c r="G11" s="4" t="s">
        <v>3</v>
      </c>
      <c r="H11" s="145" t="s">
        <v>500</v>
      </c>
      <c r="I11" s="145">
        <v>672</v>
      </c>
      <c r="J11" s="145">
        <v>502</v>
      </c>
      <c r="K11" s="4"/>
      <c r="L11" s="5"/>
      <c r="M11" s="5"/>
      <c r="N11" s="5"/>
    </row>
    <row r="12" spans="1:14" ht="15.75" thickBot="1" x14ac:dyDescent="0.3">
      <c r="A12" s="4" t="s">
        <v>603</v>
      </c>
      <c r="B12" s="27" t="s">
        <v>10</v>
      </c>
      <c r="C12" s="10" t="s">
        <v>140</v>
      </c>
      <c r="D12" s="33" t="s">
        <v>157</v>
      </c>
      <c r="E12" s="11" t="s">
        <v>6</v>
      </c>
      <c r="F12" s="126">
        <v>133</v>
      </c>
      <c r="G12" s="4" t="s">
        <v>412</v>
      </c>
      <c r="H12" s="145">
        <v>44</v>
      </c>
      <c r="I12" s="145">
        <v>2392</v>
      </c>
      <c r="J12" s="145">
        <v>65</v>
      </c>
      <c r="K12" s="4"/>
      <c r="L12" s="5"/>
      <c r="M12" s="5"/>
      <c r="N12" s="5"/>
    </row>
    <row r="13" spans="1:14" ht="15.75" thickBot="1" x14ac:dyDescent="0.3">
      <c r="A13" s="4" t="s">
        <v>604</v>
      </c>
      <c r="B13" s="27" t="s">
        <v>10</v>
      </c>
      <c r="C13" s="16" t="s">
        <v>22</v>
      </c>
      <c r="D13" s="33" t="s">
        <v>130</v>
      </c>
      <c r="E13" s="4" t="s">
        <v>7</v>
      </c>
      <c r="F13" s="127">
        <v>133</v>
      </c>
      <c r="G13" s="4" t="s">
        <v>3</v>
      </c>
      <c r="H13" s="145" t="s">
        <v>500</v>
      </c>
      <c r="I13" s="145">
        <v>2248</v>
      </c>
      <c r="J13" s="147">
        <v>502</v>
      </c>
      <c r="K13" s="4"/>
      <c r="L13" s="5"/>
      <c r="M13" s="5"/>
      <c r="N13" s="5"/>
    </row>
    <row r="14" spans="1:14" ht="15.75" thickBot="1" x14ac:dyDescent="0.3">
      <c r="A14" s="4" t="s">
        <v>607</v>
      </c>
      <c r="B14" s="27" t="s">
        <v>10</v>
      </c>
      <c r="C14" s="10" t="s">
        <v>22</v>
      </c>
      <c r="D14" s="33" t="s">
        <v>159</v>
      </c>
      <c r="E14" s="4" t="s">
        <v>6</v>
      </c>
      <c r="F14" s="126">
        <v>79</v>
      </c>
      <c r="G14" s="4" t="s">
        <v>413</v>
      </c>
      <c r="H14" s="145">
        <v>52.6</v>
      </c>
      <c r="I14" s="145">
        <v>167</v>
      </c>
      <c r="J14" s="145">
        <v>502</v>
      </c>
      <c r="K14" s="4"/>
      <c r="L14" s="5"/>
      <c r="M14" s="5"/>
      <c r="N14" s="5"/>
    </row>
    <row r="15" spans="1:14" ht="15.75" thickBot="1" x14ac:dyDescent="0.3">
      <c r="A15" s="6" t="s">
        <v>615</v>
      </c>
      <c r="B15" s="27" t="s">
        <v>10</v>
      </c>
      <c r="C15" s="10" t="s">
        <v>22</v>
      </c>
      <c r="D15" s="36" t="s">
        <v>158</v>
      </c>
      <c r="E15" s="4" t="s">
        <v>7</v>
      </c>
      <c r="F15" s="126">
        <v>165</v>
      </c>
      <c r="G15" s="4" t="s">
        <v>414</v>
      </c>
      <c r="H15" s="247">
        <v>110</v>
      </c>
      <c r="I15" s="147">
        <v>1394</v>
      </c>
      <c r="J15" s="145">
        <v>502</v>
      </c>
      <c r="K15" s="4"/>
      <c r="L15" s="5"/>
      <c r="M15" s="5"/>
      <c r="N15" s="5"/>
    </row>
    <row r="16" spans="1:14" ht="15.75" thickBot="1" x14ac:dyDescent="0.3">
      <c r="A16" s="4" t="s">
        <v>641</v>
      </c>
      <c r="B16" s="27" t="s">
        <v>10</v>
      </c>
      <c r="C16" s="10" t="s">
        <v>22</v>
      </c>
      <c r="D16" s="33" t="s">
        <v>205</v>
      </c>
      <c r="E16" s="4" t="s">
        <v>7</v>
      </c>
      <c r="F16" s="126">
        <v>158</v>
      </c>
      <c r="G16" s="4" t="s">
        <v>3</v>
      </c>
      <c r="H16" s="145" t="s">
        <v>500</v>
      </c>
      <c r="I16" s="145">
        <v>1801</v>
      </c>
      <c r="J16" s="145">
        <v>502</v>
      </c>
      <c r="K16" s="4"/>
      <c r="L16" s="5"/>
      <c r="M16" s="5"/>
      <c r="N16" s="5"/>
    </row>
    <row r="17" spans="1:14" ht="15.75" thickBot="1" x14ac:dyDescent="0.3">
      <c r="A17" s="4" t="s">
        <v>642</v>
      </c>
      <c r="B17" s="27" t="s">
        <v>10</v>
      </c>
      <c r="C17" s="10" t="s">
        <v>35</v>
      </c>
      <c r="D17" s="33" t="s">
        <v>170</v>
      </c>
      <c r="E17" s="4" t="s">
        <v>6</v>
      </c>
      <c r="F17" s="126">
        <v>154</v>
      </c>
      <c r="G17" s="4" t="s">
        <v>415</v>
      </c>
      <c r="H17" s="145">
        <v>51</v>
      </c>
      <c r="I17" s="145">
        <v>1059</v>
      </c>
      <c r="J17" s="145">
        <v>502</v>
      </c>
      <c r="K17" s="4"/>
      <c r="L17" s="5"/>
      <c r="M17" s="5"/>
      <c r="N17" s="5"/>
    </row>
    <row r="18" spans="1:14" ht="15.75" thickBot="1" x14ac:dyDescent="0.3">
      <c r="A18" s="6" t="s">
        <v>643</v>
      </c>
      <c r="B18" s="27" t="s">
        <v>10</v>
      </c>
      <c r="C18" s="10" t="s">
        <v>35</v>
      </c>
      <c r="D18" s="33" t="s">
        <v>169</v>
      </c>
      <c r="E18" s="8" t="s">
        <v>6</v>
      </c>
      <c r="F18" s="126">
        <v>142</v>
      </c>
      <c r="G18" s="4" t="s">
        <v>415</v>
      </c>
      <c r="H18" s="145">
        <v>47</v>
      </c>
      <c r="I18" s="145">
        <v>1059</v>
      </c>
      <c r="J18" s="145">
        <v>502</v>
      </c>
      <c r="K18" s="4"/>
      <c r="L18" s="5"/>
      <c r="M18" s="5"/>
      <c r="N18" s="5"/>
    </row>
    <row r="19" spans="1:14" ht="15.75" thickBot="1" x14ac:dyDescent="0.3">
      <c r="A19" s="4" t="s">
        <v>644</v>
      </c>
      <c r="B19" s="27" t="s">
        <v>10</v>
      </c>
      <c r="C19" s="10" t="s">
        <v>35</v>
      </c>
      <c r="D19" s="33" t="s">
        <v>206</v>
      </c>
      <c r="E19" s="4" t="s">
        <v>6</v>
      </c>
      <c r="F19" s="130">
        <v>20</v>
      </c>
      <c r="G19" s="4" t="s">
        <v>3</v>
      </c>
      <c r="H19" s="145" t="s">
        <v>500</v>
      </c>
      <c r="I19" s="145">
        <v>1987</v>
      </c>
      <c r="J19" s="145">
        <v>826</v>
      </c>
      <c r="K19" s="4"/>
      <c r="L19" s="5"/>
      <c r="M19" s="5"/>
      <c r="N19" s="5"/>
    </row>
    <row r="20" spans="1:14" ht="15.75" thickBot="1" x14ac:dyDescent="0.3">
      <c r="A20" s="6" t="s">
        <v>645</v>
      </c>
      <c r="B20" s="27" t="s">
        <v>10</v>
      </c>
      <c r="C20" s="10" t="s">
        <v>35</v>
      </c>
      <c r="D20" s="34" t="s">
        <v>208</v>
      </c>
      <c r="E20" s="15" t="s">
        <v>4</v>
      </c>
      <c r="F20" s="128">
        <v>69</v>
      </c>
      <c r="G20" s="4" t="s">
        <v>3</v>
      </c>
      <c r="H20" s="145" t="s">
        <v>500</v>
      </c>
      <c r="I20" s="145">
        <v>1724</v>
      </c>
      <c r="J20" s="148">
        <v>502</v>
      </c>
      <c r="K20" s="26"/>
      <c r="L20" s="5"/>
      <c r="M20" s="5"/>
      <c r="N20" s="5"/>
    </row>
    <row r="21" spans="1:14" ht="30.75" thickBot="1" x14ac:dyDescent="0.3">
      <c r="A21" s="44" t="s">
        <v>646</v>
      </c>
      <c r="B21" s="45" t="s">
        <v>10</v>
      </c>
      <c r="C21" s="64" t="s">
        <v>32</v>
      </c>
      <c r="D21" s="52" t="s">
        <v>211</v>
      </c>
      <c r="E21" s="63" t="s">
        <v>300</v>
      </c>
      <c r="F21" s="131">
        <v>34</v>
      </c>
      <c r="G21" s="44" t="s">
        <v>3</v>
      </c>
      <c r="H21" s="149" t="s">
        <v>500</v>
      </c>
      <c r="I21" s="149">
        <v>1724</v>
      </c>
      <c r="J21" s="150">
        <v>1240</v>
      </c>
      <c r="K21" s="319" t="s">
        <v>507</v>
      </c>
      <c r="L21" s="48"/>
      <c r="M21" s="48"/>
      <c r="N21" s="48"/>
    </row>
    <row r="22" spans="1:14" ht="30.75" thickBot="1" x14ac:dyDescent="0.3">
      <c r="A22" s="53" t="s">
        <v>647</v>
      </c>
      <c r="B22" s="45" t="s">
        <v>10</v>
      </c>
      <c r="C22" s="62" t="s">
        <v>32</v>
      </c>
      <c r="D22" s="47" t="s">
        <v>272</v>
      </c>
      <c r="E22" s="61" t="s">
        <v>300</v>
      </c>
      <c r="F22" s="132">
        <v>133</v>
      </c>
      <c r="G22" s="44" t="s">
        <v>3</v>
      </c>
      <c r="H22" s="149" t="s">
        <v>500</v>
      </c>
      <c r="I22" s="149">
        <v>544</v>
      </c>
      <c r="J22" s="149">
        <v>828</v>
      </c>
      <c r="K22" s="320"/>
      <c r="L22" s="48"/>
      <c r="M22" s="48"/>
      <c r="N22" s="48"/>
    </row>
    <row r="23" spans="1:14" ht="15.75" thickBot="1" x14ac:dyDescent="0.3">
      <c r="A23" s="4" t="s">
        <v>648</v>
      </c>
      <c r="B23" s="27" t="s">
        <v>10</v>
      </c>
      <c r="C23" s="16" t="s">
        <v>32</v>
      </c>
      <c r="D23" s="37" t="s">
        <v>273</v>
      </c>
      <c r="E23" s="6" t="s">
        <v>6</v>
      </c>
      <c r="F23" s="133">
        <v>21</v>
      </c>
      <c r="G23" s="4" t="s">
        <v>3</v>
      </c>
      <c r="H23" s="145" t="s">
        <v>500</v>
      </c>
      <c r="I23" s="145">
        <v>544</v>
      </c>
      <c r="J23" s="151">
        <v>828</v>
      </c>
      <c r="K23" s="16"/>
      <c r="L23" s="5"/>
      <c r="M23" s="5"/>
      <c r="N23" s="5"/>
    </row>
    <row r="24" spans="1:14" ht="15.75" thickBot="1" x14ac:dyDescent="0.3">
      <c r="A24" s="4" t="s">
        <v>649</v>
      </c>
      <c r="B24" s="27" t="s">
        <v>10</v>
      </c>
      <c r="C24" s="10" t="s">
        <v>32</v>
      </c>
      <c r="D24" s="33" t="s">
        <v>209</v>
      </c>
      <c r="E24" s="4" t="s">
        <v>76</v>
      </c>
      <c r="F24" s="126">
        <v>60</v>
      </c>
      <c r="G24" s="4" t="s">
        <v>3</v>
      </c>
      <c r="H24" s="145" t="s">
        <v>500</v>
      </c>
      <c r="I24" s="145">
        <v>1724</v>
      </c>
      <c r="J24" s="145">
        <v>826</v>
      </c>
      <c r="K24" s="10"/>
      <c r="L24" s="5"/>
      <c r="M24" s="5"/>
      <c r="N24" s="5"/>
    </row>
    <row r="25" spans="1:14" ht="15.75" thickBot="1" x14ac:dyDescent="0.3">
      <c r="A25" s="4" t="s">
        <v>650</v>
      </c>
      <c r="B25" s="27" t="s">
        <v>10</v>
      </c>
      <c r="C25" s="16" t="s">
        <v>32</v>
      </c>
      <c r="D25" s="37" t="s">
        <v>210</v>
      </c>
      <c r="E25" s="6" t="s">
        <v>7</v>
      </c>
      <c r="F25" s="133">
        <v>22</v>
      </c>
      <c r="G25" s="4" t="s">
        <v>3</v>
      </c>
      <c r="H25" s="145" t="s">
        <v>500</v>
      </c>
      <c r="I25" s="145">
        <v>370</v>
      </c>
      <c r="J25" s="151">
        <v>826</v>
      </c>
      <c r="K25" s="16"/>
      <c r="L25" s="5"/>
      <c r="M25" s="5"/>
      <c r="N25" s="5"/>
    </row>
    <row r="26" spans="1:14" ht="15.75" thickBot="1" x14ac:dyDescent="0.3">
      <c r="A26" s="4" t="s">
        <v>651</v>
      </c>
      <c r="B26" s="27" t="s">
        <v>10</v>
      </c>
      <c r="C26" s="10" t="s">
        <v>80</v>
      </c>
      <c r="D26" s="37" t="s">
        <v>212</v>
      </c>
      <c r="E26" s="6" t="s">
        <v>6</v>
      </c>
      <c r="F26" s="133">
        <v>135</v>
      </c>
      <c r="G26" s="4" t="s">
        <v>3</v>
      </c>
      <c r="H26" s="145" t="s">
        <v>500</v>
      </c>
      <c r="I26" s="145">
        <v>1724</v>
      </c>
      <c r="J26" s="151">
        <v>912</v>
      </c>
      <c r="K26" s="16"/>
      <c r="L26" s="5"/>
      <c r="M26" s="5"/>
      <c r="N26" s="5"/>
    </row>
    <row r="27" spans="1:14" ht="15.75" thickBot="1" x14ac:dyDescent="0.3">
      <c r="A27" s="4" t="s">
        <v>652</v>
      </c>
      <c r="B27" s="27" t="s">
        <v>10</v>
      </c>
      <c r="C27" s="16" t="s">
        <v>80</v>
      </c>
      <c r="D27" s="33" t="s">
        <v>213</v>
      </c>
      <c r="E27" s="4" t="s">
        <v>6</v>
      </c>
      <c r="F27" s="126">
        <v>23</v>
      </c>
      <c r="G27" s="4" t="s">
        <v>3</v>
      </c>
      <c r="H27" s="145" t="s">
        <v>500</v>
      </c>
      <c r="I27" s="145">
        <v>1724</v>
      </c>
      <c r="J27" s="145">
        <v>912</v>
      </c>
      <c r="K27" s="10"/>
      <c r="L27" s="5"/>
      <c r="M27" s="5"/>
      <c r="N27" s="5"/>
    </row>
    <row r="28" spans="1:14" ht="15.75" thickBot="1" x14ac:dyDescent="0.3">
      <c r="A28" s="6" t="s">
        <v>653</v>
      </c>
      <c r="B28" s="27" t="s">
        <v>10</v>
      </c>
      <c r="C28" s="10" t="s">
        <v>80</v>
      </c>
      <c r="D28" s="37" t="s">
        <v>127</v>
      </c>
      <c r="E28" s="6" t="s">
        <v>8</v>
      </c>
      <c r="F28" s="133">
        <v>114</v>
      </c>
      <c r="G28" s="4" t="s">
        <v>3</v>
      </c>
      <c r="H28" s="145" t="s">
        <v>500</v>
      </c>
      <c r="I28" s="145">
        <v>2068</v>
      </c>
      <c r="J28" s="151">
        <v>912</v>
      </c>
      <c r="K28" s="4"/>
      <c r="L28" s="5"/>
      <c r="M28" s="5"/>
      <c r="N28" s="5"/>
    </row>
    <row r="29" spans="1:14" ht="15.75" thickBot="1" x14ac:dyDescent="0.3">
      <c r="A29" s="4" t="s">
        <v>654</v>
      </c>
      <c r="B29" s="27" t="s">
        <v>10</v>
      </c>
      <c r="C29" s="10" t="s">
        <v>80</v>
      </c>
      <c r="D29" s="33" t="s">
        <v>128</v>
      </c>
      <c r="E29" s="4" t="s">
        <v>8</v>
      </c>
      <c r="F29" s="126">
        <v>121</v>
      </c>
      <c r="G29" s="4" t="s">
        <v>3</v>
      </c>
      <c r="H29" s="145" t="s">
        <v>500</v>
      </c>
      <c r="I29" s="145">
        <v>2074</v>
      </c>
      <c r="J29" s="145">
        <v>912</v>
      </c>
      <c r="K29" s="10"/>
      <c r="L29" s="5"/>
      <c r="M29" s="5"/>
      <c r="N29" s="5"/>
    </row>
    <row r="30" spans="1:14" ht="15.75" thickBot="1" x14ac:dyDescent="0.3">
      <c r="A30" s="6" t="s">
        <v>655</v>
      </c>
      <c r="B30" s="27" t="s">
        <v>10</v>
      </c>
      <c r="C30" s="10" t="s">
        <v>80</v>
      </c>
      <c r="D30" s="37" t="s">
        <v>181</v>
      </c>
      <c r="E30" s="6" t="s">
        <v>289</v>
      </c>
      <c r="F30" s="129">
        <v>525</v>
      </c>
      <c r="G30" s="4" t="s">
        <v>286</v>
      </c>
      <c r="H30" s="145">
        <v>126</v>
      </c>
      <c r="I30" s="145">
        <v>2572</v>
      </c>
      <c r="J30" s="146">
        <v>912</v>
      </c>
      <c r="K30" s="18"/>
      <c r="L30" s="5"/>
      <c r="M30" s="5"/>
      <c r="N30" s="5"/>
    </row>
    <row r="31" spans="1:14" ht="15.75" thickBot="1" x14ac:dyDescent="0.3">
      <c r="A31" s="4" t="s">
        <v>656</v>
      </c>
      <c r="B31" s="27" t="s">
        <v>10</v>
      </c>
      <c r="C31" s="10" t="s">
        <v>80</v>
      </c>
      <c r="D31" s="33" t="s">
        <v>182</v>
      </c>
      <c r="E31" s="4" t="s">
        <v>199</v>
      </c>
      <c r="F31" s="126">
        <v>774</v>
      </c>
      <c r="G31" s="4" t="s">
        <v>287</v>
      </c>
      <c r="H31" s="145">
        <v>109</v>
      </c>
      <c r="I31" s="145">
        <v>2559</v>
      </c>
      <c r="J31" s="145">
        <v>1142</v>
      </c>
      <c r="K31" s="10"/>
      <c r="L31" s="5"/>
      <c r="M31" s="5"/>
      <c r="N31" s="5"/>
    </row>
    <row r="32" spans="1:14" ht="30.75" thickBot="1" x14ac:dyDescent="0.3">
      <c r="A32" s="44" t="s">
        <v>657</v>
      </c>
      <c r="B32" s="45" t="s">
        <v>10</v>
      </c>
      <c r="C32" s="56" t="s">
        <v>271</v>
      </c>
      <c r="D32" s="47" t="s">
        <v>165</v>
      </c>
      <c r="E32" s="59" t="s">
        <v>299</v>
      </c>
      <c r="F32" s="134">
        <v>2228</v>
      </c>
      <c r="G32" s="44" t="s">
        <v>416</v>
      </c>
      <c r="H32" s="149">
        <v>1485</v>
      </c>
      <c r="I32" s="149">
        <v>506</v>
      </c>
      <c r="J32" s="149">
        <v>461</v>
      </c>
      <c r="K32" s="67" t="s">
        <v>499</v>
      </c>
      <c r="L32" s="48"/>
      <c r="M32" s="48"/>
      <c r="N32" s="48"/>
    </row>
    <row r="33" spans="1:14" ht="15.75" thickBot="1" x14ac:dyDescent="0.3">
      <c r="A33" s="4" t="s">
        <v>658</v>
      </c>
      <c r="B33" s="27" t="s">
        <v>10</v>
      </c>
      <c r="C33" s="9" t="s">
        <v>285</v>
      </c>
      <c r="D33" s="33" t="s">
        <v>168</v>
      </c>
      <c r="E33" s="9" t="s">
        <v>294</v>
      </c>
      <c r="F33" s="126">
        <v>126</v>
      </c>
      <c r="G33" s="4" t="s">
        <v>418</v>
      </c>
      <c r="H33" s="254">
        <v>36</v>
      </c>
      <c r="I33" s="147">
        <v>2247</v>
      </c>
      <c r="J33" s="145">
        <v>118</v>
      </c>
      <c r="K33" s="4"/>
      <c r="L33" s="5"/>
      <c r="M33" s="5"/>
      <c r="N33" s="5"/>
    </row>
    <row r="34" spans="1:14" ht="15.75" thickBot="1" x14ac:dyDescent="0.3">
      <c r="A34" s="6" t="s">
        <v>659</v>
      </c>
      <c r="B34" s="30" t="s">
        <v>10</v>
      </c>
      <c r="C34" s="11" t="s">
        <v>285</v>
      </c>
      <c r="D34" s="37" t="s">
        <v>167</v>
      </c>
      <c r="E34" s="11" t="s">
        <v>74</v>
      </c>
      <c r="F34" s="133">
        <v>111</v>
      </c>
      <c r="G34" s="14" t="s">
        <v>418</v>
      </c>
      <c r="H34" s="146">
        <v>31.7</v>
      </c>
      <c r="I34" s="145">
        <v>2244</v>
      </c>
      <c r="J34" s="151">
        <v>118</v>
      </c>
      <c r="K34" s="6"/>
      <c r="L34" s="5"/>
      <c r="M34" s="5"/>
      <c r="N34" s="5"/>
    </row>
    <row r="35" spans="1:14" ht="15.75" thickBot="1" x14ac:dyDescent="0.3">
      <c r="A35" s="4" t="s">
        <v>660</v>
      </c>
      <c r="B35" s="27" t="s">
        <v>10</v>
      </c>
      <c r="C35" s="9" t="s">
        <v>10</v>
      </c>
      <c r="D35" s="33" t="s">
        <v>218</v>
      </c>
      <c r="E35" s="9" t="s">
        <v>199</v>
      </c>
      <c r="F35" s="126">
        <v>111</v>
      </c>
      <c r="G35" s="4" t="s">
        <v>3</v>
      </c>
      <c r="H35" s="145" t="s">
        <v>500</v>
      </c>
      <c r="I35" s="145">
        <v>1801</v>
      </c>
      <c r="J35" s="145">
        <v>502</v>
      </c>
      <c r="K35" s="21"/>
      <c r="L35" s="5"/>
      <c r="M35" s="5"/>
      <c r="N35" s="5"/>
    </row>
    <row r="36" spans="1:14" ht="15.75" thickBot="1" x14ac:dyDescent="0.3">
      <c r="A36" s="4" t="s">
        <v>661</v>
      </c>
      <c r="B36" s="27" t="s">
        <v>10</v>
      </c>
      <c r="C36" s="9" t="s">
        <v>285</v>
      </c>
      <c r="D36" s="33">
        <v>163</v>
      </c>
      <c r="E36" s="9" t="s">
        <v>73</v>
      </c>
      <c r="F36" s="126">
        <v>306</v>
      </c>
      <c r="G36" s="4" t="s">
        <v>99</v>
      </c>
      <c r="H36" s="247">
        <v>153</v>
      </c>
      <c r="I36" s="147">
        <v>2397</v>
      </c>
      <c r="J36" s="145">
        <v>1064</v>
      </c>
      <c r="K36" s="4"/>
      <c r="L36" s="5"/>
      <c r="M36" s="5"/>
      <c r="N36" s="5"/>
    </row>
    <row r="37" spans="1:14" ht="30.75" thickBot="1" x14ac:dyDescent="0.3">
      <c r="A37" s="53" t="s">
        <v>662</v>
      </c>
      <c r="B37" s="45" t="s">
        <v>10</v>
      </c>
      <c r="C37" s="287" t="s">
        <v>510</v>
      </c>
      <c r="D37" s="52" t="s">
        <v>178</v>
      </c>
      <c r="E37" s="51" t="s">
        <v>7</v>
      </c>
      <c r="F37" s="131">
        <v>68</v>
      </c>
      <c r="G37" s="243" t="s">
        <v>511</v>
      </c>
      <c r="H37" s="317">
        <v>36.700000000000003</v>
      </c>
      <c r="I37" s="149">
        <v>2238</v>
      </c>
      <c r="J37" s="152">
        <v>502</v>
      </c>
      <c r="K37" s="288" t="s">
        <v>512</v>
      </c>
      <c r="L37" s="5"/>
      <c r="M37" s="5"/>
      <c r="N37" s="5"/>
    </row>
    <row r="38" spans="1:14" ht="15.75" thickBot="1" x14ac:dyDescent="0.3">
      <c r="A38" s="4" t="s">
        <v>663</v>
      </c>
      <c r="B38" s="27" t="s">
        <v>10</v>
      </c>
      <c r="C38" s="9" t="s">
        <v>10</v>
      </c>
      <c r="D38" s="33" t="s">
        <v>175</v>
      </c>
      <c r="E38" s="9" t="s">
        <v>2</v>
      </c>
      <c r="F38" s="126">
        <v>25</v>
      </c>
      <c r="G38" s="4" t="s">
        <v>421</v>
      </c>
      <c r="H38" s="145">
        <v>12.5</v>
      </c>
      <c r="I38" s="145">
        <v>1951</v>
      </c>
      <c r="J38" s="145">
        <v>502</v>
      </c>
      <c r="K38" s="4" t="s">
        <v>513</v>
      </c>
      <c r="L38" s="5"/>
      <c r="M38" s="5"/>
      <c r="N38" s="5"/>
    </row>
    <row r="39" spans="1:14" ht="15.75" thickBot="1" x14ac:dyDescent="0.3">
      <c r="A39" s="6" t="s">
        <v>664</v>
      </c>
      <c r="B39" s="27" t="s">
        <v>10</v>
      </c>
      <c r="C39" s="11" t="s">
        <v>10</v>
      </c>
      <c r="D39" s="37" t="s">
        <v>223</v>
      </c>
      <c r="E39" s="11" t="s">
        <v>7</v>
      </c>
      <c r="F39" s="133">
        <v>40</v>
      </c>
      <c r="G39" s="4" t="s">
        <v>3</v>
      </c>
      <c r="H39" s="145" t="s">
        <v>500</v>
      </c>
      <c r="I39" s="145">
        <v>1855</v>
      </c>
      <c r="J39" s="151">
        <v>826</v>
      </c>
      <c r="K39" s="255" t="s">
        <v>512</v>
      </c>
      <c r="L39" s="5"/>
      <c r="M39" s="5"/>
      <c r="N39" s="5"/>
    </row>
    <row r="40" spans="1:14" ht="15.75" thickBot="1" x14ac:dyDescent="0.3">
      <c r="A40" s="4" t="s">
        <v>665</v>
      </c>
      <c r="B40" s="27" t="s">
        <v>10</v>
      </c>
      <c r="C40" s="9" t="s">
        <v>10</v>
      </c>
      <c r="D40" s="33" t="s">
        <v>224</v>
      </c>
      <c r="E40" s="9" t="s">
        <v>4</v>
      </c>
      <c r="F40" s="126">
        <v>29</v>
      </c>
      <c r="G40" s="4" t="s">
        <v>3</v>
      </c>
      <c r="H40" s="145" t="s">
        <v>500</v>
      </c>
      <c r="I40" s="145">
        <v>1724</v>
      </c>
      <c r="J40" s="145">
        <v>502</v>
      </c>
      <c r="K40" s="253" t="s">
        <v>514</v>
      </c>
      <c r="L40" s="5"/>
      <c r="M40" s="5"/>
      <c r="N40" s="5"/>
    </row>
    <row r="41" spans="1:14" ht="15.75" thickBot="1" x14ac:dyDescent="0.3">
      <c r="A41" s="4" t="s">
        <v>666</v>
      </c>
      <c r="B41" s="27" t="s">
        <v>10</v>
      </c>
      <c r="C41" s="11" t="s">
        <v>510</v>
      </c>
      <c r="D41" s="37" t="s">
        <v>176</v>
      </c>
      <c r="E41" s="11" t="s">
        <v>7</v>
      </c>
      <c r="F41" s="133">
        <v>61</v>
      </c>
      <c r="G41" s="4" t="s">
        <v>421</v>
      </c>
      <c r="H41" s="145">
        <v>30.5</v>
      </c>
      <c r="I41" s="145">
        <v>2551</v>
      </c>
      <c r="J41" s="151">
        <v>1218</v>
      </c>
      <c r="K41" s="255" t="s">
        <v>514</v>
      </c>
      <c r="L41" s="5"/>
      <c r="M41" s="5"/>
      <c r="N41" s="5"/>
    </row>
    <row r="42" spans="1:14" ht="15.75" thickBot="1" x14ac:dyDescent="0.3">
      <c r="A42" s="4" t="s">
        <v>667</v>
      </c>
      <c r="B42" s="27" t="s">
        <v>10</v>
      </c>
      <c r="C42" s="97" t="s">
        <v>510</v>
      </c>
      <c r="D42" s="33" t="s">
        <v>217</v>
      </c>
      <c r="E42" s="4" t="s">
        <v>7</v>
      </c>
      <c r="F42" s="126">
        <v>32</v>
      </c>
      <c r="G42" s="4" t="s">
        <v>3</v>
      </c>
      <c r="H42" s="145" t="s">
        <v>500</v>
      </c>
      <c r="I42" s="145">
        <v>851</v>
      </c>
      <c r="J42" s="145">
        <v>502</v>
      </c>
      <c r="K42" s="4" t="s">
        <v>515</v>
      </c>
      <c r="L42" s="5"/>
      <c r="M42" s="5"/>
      <c r="N42" s="5"/>
    </row>
    <row r="43" spans="1:14" ht="15.75" thickBot="1" x14ac:dyDescent="0.3">
      <c r="A43" s="4" t="s">
        <v>668</v>
      </c>
      <c r="B43" s="27" t="s">
        <v>10</v>
      </c>
      <c r="C43" s="11" t="s">
        <v>10</v>
      </c>
      <c r="D43" s="37" t="s">
        <v>225</v>
      </c>
      <c r="E43" s="11" t="s">
        <v>4</v>
      </c>
      <c r="F43" s="133">
        <v>53</v>
      </c>
      <c r="G43" s="4" t="s">
        <v>3</v>
      </c>
      <c r="H43" s="145" t="s">
        <v>500</v>
      </c>
      <c r="I43" s="145">
        <v>1724</v>
      </c>
      <c r="J43" s="145">
        <v>502</v>
      </c>
      <c r="K43" s="255" t="s">
        <v>514</v>
      </c>
      <c r="L43" s="5"/>
      <c r="M43" s="5"/>
      <c r="N43" s="5"/>
    </row>
    <row r="44" spans="1:14" ht="15.75" thickBot="1" x14ac:dyDescent="0.3">
      <c r="A44" s="4" t="s">
        <v>669</v>
      </c>
      <c r="B44" s="27" t="s">
        <v>10</v>
      </c>
      <c r="C44" s="9" t="s">
        <v>10</v>
      </c>
      <c r="D44" s="33" t="s">
        <v>226</v>
      </c>
      <c r="E44" s="9" t="s">
        <v>7</v>
      </c>
      <c r="F44" s="126">
        <v>76</v>
      </c>
      <c r="G44" s="4" t="s">
        <v>3</v>
      </c>
      <c r="H44" s="145" t="s">
        <v>500</v>
      </c>
      <c r="I44" s="145">
        <v>1724</v>
      </c>
      <c r="J44" s="151">
        <v>502</v>
      </c>
      <c r="K44" s="4" t="s">
        <v>514</v>
      </c>
      <c r="L44" s="5"/>
      <c r="M44" s="5"/>
      <c r="N44" s="5"/>
    </row>
    <row r="45" spans="1:14" ht="15.75" thickBot="1" x14ac:dyDescent="0.3">
      <c r="A45" s="4" t="s">
        <v>670</v>
      </c>
      <c r="B45" s="29" t="s">
        <v>10</v>
      </c>
      <c r="C45" s="11" t="s">
        <v>10</v>
      </c>
      <c r="D45" s="37" t="s">
        <v>107</v>
      </c>
      <c r="E45" s="9" t="s">
        <v>108</v>
      </c>
      <c r="F45" s="133">
        <v>28</v>
      </c>
      <c r="G45" s="4" t="s">
        <v>3</v>
      </c>
      <c r="H45" s="145" t="s">
        <v>500</v>
      </c>
      <c r="I45" s="145">
        <v>1694</v>
      </c>
      <c r="J45" s="145">
        <v>826</v>
      </c>
      <c r="K45" s="226"/>
      <c r="L45" s="5"/>
      <c r="M45" s="5"/>
      <c r="N45" s="5"/>
    </row>
    <row r="46" spans="1:14" ht="15.75" thickBot="1" x14ac:dyDescent="0.3">
      <c r="A46" s="4" t="s">
        <v>671</v>
      </c>
      <c r="B46" s="27" t="s">
        <v>10</v>
      </c>
      <c r="C46" s="9" t="s">
        <v>10</v>
      </c>
      <c r="D46" s="33" t="s">
        <v>230</v>
      </c>
      <c r="E46" s="9" t="s">
        <v>7</v>
      </c>
      <c r="F46" s="126">
        <v>25</v>
      </c>
      <c r="G46" s="4" t="s">
        <v>3</v>
      </c>
      <c r="H46" s="145" t="s">
        <v>500</v>
      </c>
      <c r="I46" s="145">
        <v>851</v>
      </c>
      <c r="J46" s="145">
        <v>502</v>
      </c>
      <c r="K46" s="99" t="s">
        <v>516</v>
      </c>
      <c r="L46" s="5"/>
      <c r="M46" s="5"/>
      <c r="N46" s="5"/>
    </row>
    <row r="47" spans="1:14" ht="15.75" thickBot="1" x14ac:dyDescent="0.3">
      <c r="A47" s="4" t="s">
        <v>672</v>
      </c>
      <c r="B47" s="27" t="s">
        <v>10</v>
      </c>
      <c r="C47" s="9" t="s">
        <v>10</v>
      </c>
      <c r="D47" s="33" t="s">
        <v>171</v>
      </c>
      <c r="E47" s="9" t="s">
        <v>7</v>
      </c>
      <c r="F47" s="126">
        <v>86</v>
      </c>
      <c r="G47" s="4" t="s">
        <v>3</v>
      </c>
      <c r="H47" s="145" t="s">
        <v>500</v>
      </c>
      <c r="I47" s="145">
        <v>1736</v>
      </c>
      <c r="J47" s="145">
        <v>502</v>
      </c>
      <c r="K47" s="4" t="s">
        <v>514</v>
      </c>
      <c r="L47" s="5"/>
      <c r="M47" s="5"/>
      <c r="N47" s="5"/>
    </row>
    <row r="48" spans="1:14" ht="15.75" thickBot="1" x14ac:dyDescent="0.3">
      <c r="A48" s="6" t="s">
        <v>673</v>
      </c>
      <c r="B48" s="27" t="s">
        <v>10</v>
      </c>
      <c r="C48" s="9" t="s">
        <v>10</v>
      </c>
      <c r="D48" s="33" t="s">
        <v>258</v>
      </c>
      <c r="E48" s="9" t="s">
        <v>601</v>
      </c>
      <c r="F48" s="126">
        <v>32</v>
      </c>
      <c r="G48" s="227" t="s">
        <v>602</v>
      </c>
      <c r="H48" s="248"/>
      <c r="I48" s="145">
        <v>834</v>
      </c>
      <c r="J48" s="145">
        <v>764</v>
      </c>
      <c r="K48" s="40" t="s">
        <v>606</v>
      </c>
      <c r="L48" s="5"/>
      <c r="M48" s="5"/>
      <c r="N48" s="5"/>
    </row>
    <row r="49" spans="1:14" ht="15.75" thickBot="1" x14ac:dyDescent="0.3">
      <c r="A49" s="4" t="s">
        <v>674</v>
      </c>
      <c r="B49" s="29" t="s">
        <v>10</v>
      </c>
      <c r="C49" s="11" t="s">
        <v>10</v>
      </c>
      <c r="D49" s="37" t="s">
        <v>231</v>
      </c>
      <c r="E49" s="7" t="s">
        <v>7</v>
      </c>
      <c r="F49" s="133">
        <v>18</v>
      </c>
      <c r="G49" s="14" t="s">
        <v>3</v>
      </c>
      <c r="H49" s="145" t="s">
        <v>500</v>
      </c>
      <c r="I49" s="146">
        <v>1170</v>
      </c>
      <c r="J49" s="146">
        <v>826</v>
      </c>
      <c r="K49" s="6"/>
      <c r="L49" s="5"/>
      <c r="M49" s="5"/>
      <c r="N49" s="5"/>
    </row>
    <row r="50" spans="1:14" ht="15.75" thickBot="1" x14ac:dyDescent="0.3">
      <c r="A50" s="4" t="s">
        <v>675</v>
      </c>
      <c r="B50" s="27" t="s">
        <v>10</v>
      </c>
      <c r="C50" s="9" t="s">
        <v>10</v>
      </c>
      <c r="D50" s="33" t="s">
        <v>243</v>
      </c>
      <c r="E50" s="9" t="s">
        <v>244</v>
      </c>
      <c r="F50" s="126">
        <v>40</v>
      </c>
      <c r="G50" s="40" t="s">
        <v>288</v>
      </c>
      <c r="H50" s="153" t="s">
        <v>500</v>
      </c>
      <c r="I50" s="145">
        <v>834</v>
      </c>
      <c r="J50" s="145">
        <v>214</v>
      </c>
      <c r="K50" s="316"/>
      <c r="L50" s="5"/>
      <c r="M50" s="5"/>
      <c r="N50" s="5"/>
    </row>
    <row r="51" spans="1:14" ht="15.75" thickBot="1" x14ac:dyDescent="0.3">
      <c r="A51" s="4" t="s">
        <v>676</v>
      </c>
      <c r="B51" s="27" t="s">
        <v>10</v>
      </c>
      <c r="C51" s="9" t="s">
        <v>10</v>
      </c>
      <c r="D51" s="37" t="s">
        <v>232</v>
      </c>
      <c r="E51" s="11" t="s">
        <v>7</v>
      </c>
      <c r="F51" s="133">
        <v>40</v>
      </c>
      <c r="G51" s="4" t="s">
        <v>3</v>
      </c>
      <c r="H51" s="145" t="s">
        <v>500</v>
      </c>
      <c r="I51" s="145">
        <v>1694</v>
      </c>
      <c r="J51" s="145">
        <v>826</v>
      </c>
      <c r="K51" s="6" t="s">
        <v>514</v>
      </c>
      <c r="L51" s="5"/>
      <c r="M51" s="5"/>
      <c r="N51" s="5"/>
    </row>
    <row r="52" spans="1:14" ht="15.75" thickBot="1" x14ac:dyDescent="0.3">
      <c r="A52" s="4" t="s">
        <v>677</v>
      </c>
      <c r="B52" s="27" t="s">
        <v>10</v>
      </c>
      <c r="C52" s="9" t="s">
        <v>10</v>
      </c>
      <c r="D52" s="33" t="s">
        <v>240</v>
      </c>
      <c r="E52" s="9" t="s">
        <v>241</v>
      </c>
      <c r="F52" s="126">
        <v>43</v>
      </c>
      <c r="G52" s="4" t="s">
        <v>3</v>
      </c>
      <c r="H52" s="145" t="s">
        <v>500</v>
      </c>
      <c r="I52" s="145">
        <v>1724</v>
      </c>
      <c r="J52" s="145">
        <v>318</v>
      </c>
      <c r="K52" s="4" t="s">
        <v>514</v>
      </c>
      <c r="L52" s="5"/>
      <c r="M52" s="5"/>
      <c r="N52" s="5"/>
    </row>
    <row r="53" spans="1:14" ht="15.75" thickBot="1" x14ac:dyDescent="0.3">
      <c r="A53" s="4" t="s">
        <v>678</v>
      </c>
      <c r="B53" s="27" t="s">
        <v>10</v>
      </c>
      <c r="C53" s="11" t="s">
        <v>10</v>
      </c>
      <c r="D53" s="37" t="s">
        <v>242</v>
      </c>
      <c r="E53" s="11" t="s">
        <v>241</v>
      </c>
      <c r="F53" s="133">
        <v>40</v>
      </c>
      <c r="G53" s="4" t="s">
        <v>3</v>
      </c>
      <c r="H53" s="145" t="s">
        <v>500</v>
      </c>
      <c r="I53" s="145">
        <v>1724</v>
      </c>
      <c r="J53" s="145">
        <v>502</v>
      </c>
      <c r="K53" s="6" t="s">
        <v>514</v>
      </c>
      <c r="L53" s="5"/>
      <c r="M53" s="5"/>
      <c r="N53" s="5"/>
    </row>
    <row r="54" spans="1:14" ht="15.75" thickBot="1" x14ac:dyDescent="0.3">
      <c r="A54" s="4" t="s">
        <v>679</v>
      </c>
      <c r="B54" s="27" t="s">
        <v>10</v>
      </c>
      <c r="C54" s="9" t="s">
        <v>10</v>
      </c>
      <c r="D54" s="38" t="s">
        <v>238</v>
      </c>
      <c r="E54" s="7" t="s">
        <v>7</v>
      </c>
      <c r="F54" s="129">
        <v>22</v>
      </c>
      <c r="G54" s="4" t="s">
        <v>3</v>
      </c>
      <c r="H54" s="145" t="s">
        <v>500</v>
      </c>
      <c r="I54" s="145">
        <v>1694</v>
      </c>
      <c r="J54" s="146">
        <v>826</v>
      </c>
      <c r="K54" s="14" t="s">
        <v>517</v>
      </c>
      <c r="L54" s="5"/>
      <c r="M54" s="5"/>
      <c r="N54" s="5"/>
    </row>
    <row r="55" spans="1:14" ht="15.75" thickBot="1" x14ac:dyDescent="0.3">
      <c r="A55" s="6" t="s">
        <v>680</v>
      </c>
      <c r="B55" s="27" t="s">
        <v>10</v>
      </c>
      <c r="C55" s="9" t="s">
        <v>10</v>
      </c>
      <c r="D55" s="33" t="s">
        <v>239</v>
      </c>
      <c r="E55" s="9" t="s">
        <v>7</v>
      </c>
      <c r="F55" s="126">
        <v>18</v>
      </c>
      <c r="G55" s="4" t="s">
        <v>3</v>
      </c>
      <c r="H55" s="145" t="s">
        <v>500</v>
      </c>
      <c r="I55" s="145">
        <v>1694</v>
      </c>
      <c r="J55" s="145">
        <v>826</v>
      </c>
      <c r="K55" s="4" t="s">
        <v>518</v>
      </c>
      <c r="L55" s="5"/>
      <c r="M55" s="5"/>
      <c r="N55" s="5"/>
    </row>
    <row r="56" spans="1:14" ht="15.75" thickBot="1" x14ac:dyDescent="0.3">
      <c r="A56" s="4" t="s">
        <v>681</v>
      </c>
      <c r="B56" s="27" t="s">
        <v>10</v>
      </c>
      <c r="C56" s="9" t="s">
        <v>138</v>
      </c>
      <c r="D56" s="33" t="s">
        <v>259</v>
      </c>
      <c r="E56" s="9" t="s">
        <v>6</v>
      </c>
      <c r="F56" s="126">
        <v>254</v>
      </c>
      <c r="G56" s="4" t="s">
        <v>3</v>
      </c>
      <c r="H56" s="145" t="s">
        <v>500</v>
      </c>
      <c r="I56" s="145">
        <v>2127</v>
      </c>
      <c r="J56" s="145">
        <v>30</v>
      </c>
      <c r="K56" s="4"/>
      <c r="L56" s="5"/>
      <c r="M56" s="5"/>
      <c r="N56" s="5"/>
    </row>
    <row r="57" spans="1:14" ht="15.75" thickBot="1" x14ac:dyDescent="0.3">
      <c r="A57" s="4" t="s">
        <v>682</v>
      </c>
      <c r="B57" s="27" t="s">
        <v>10</v>
      </c>
      <c r="C57" s="9" t="s">
        <v>138</v>
      </c>
      <c r="D57" s="33" t="s">
        <v>268</v>
      </c>
      <c r="E57" s="9" t="s">
        <v>7</v>
      </c>
      <c r="F57" s="126">
        <v>46</v>
      </c>
      <c r="G57" s="4" t="s">
        <v>3</v>
      </c>
      <c r="H57" s="145" t="s">
        <v>500</v>
      </c>
      <c r="I57" s="145">
        <v>2127</v>
      </c>
      <c r="J57" s="145">
        <v>30</v>
      </c>
      <c r="K57" s="4"/>
      <c r="L57" s="5"/>
      <c r="M57" s="5"/>
      <c r="N57" s="5"/>
    </row>
    <row r="58" spans="1:14" ht="15.75" thickBot="1" x14ac:dyDescent="0.3">
      <c r="A58" s="6" t="s">
        <v>683</v>
      </c>
      <c r="B58" s="27" t="s">
        <v>10</v>
      </c>
      <c r="C58" s="9" t="s">
        <v>138</v>
      </c>
      <c r="D58" s="37" t="s">
        <v>269</v>
      </c>
      <c r="E58" s="11" t="s">
        <v>7</v>
      </c>
      <c r="F58" s="133">
        <v>28</v>
      </c>
      <c r="G58" s="4" t="s">
        <v>3</v>
      </c>
      <c r="H58" s="145" t="s">
        <v>500</v>
      </c>
      <c r="I58" s="146">
        <v>2127</v>
      </c>
      <c r="J58" s="151">
        <v>30</v>
      </c>
      <c r="K58" s="6"/>
      <c r="L58" s="5"/>
      <c r="M58" s="5"/>
      <c r="N58" s="5"/>
    </row>
    <row r="59" spans="1:14" ht="30.75" thickBot="1" x14ac:dyDescent="0.3">
      <c r="A59" s="44" t="s">
        <v>684</v>
      </c>
      <c r="B59" s="45" t="s">
        <v>10</v>
      </c>
      <c r="C59" s="56" t="s">
        <v>138</v>
      </c>
      <c r="D59" s="47" t="s">
        <v>137</v>
      </c>
      <c r="E59" s="60" t="s">
        <v>574</v>
      </c>
      <c r="F59" s="132">
        <v>209</v>
      </c>
      <c r="G59" s="44" t="s">
        <v>3</v>
      </c>
      <c r="H59" s="149" t="s">
        <v>500</v>
      </c>
      <c r="I59" s="149">
        <v>2127</v>
      </c>
      <c r="J59" s="149">
        <v>30</v>
      </c>
      <c r="K59" s="44"/>
      <c r="L59" s="48"/>
      <c r="M59" s="48"/>
      <c r="N59" s="48"/>
    </row>
    <row r="60" spans="1:14" ht="60.75" thickBot="1" x14ac:dyDescent="0.3">
      <c r="A60" s="44" t="s">
        <v>685</v>
      </c>
      <c r="B60" s="45" t="s">
        <v>10</v>
      </c>
      <c r="C60" s="256" t="s">
        <v>519</v>
      </c>
      <c r="D60" s="47" t="s">
        <v>124</v>
      </c>
      <c r="E60" s="59" t="s">
        <v>276</v>
      </c>
      <c r="F60" s="132">
        <v>360</v>
      </c>
      <c r="G60" s="44" t="s">
        <v>429</v>
      </c>
      <c r="H60" s="149">
        <v>92</v>
      </c>
      <c r="I60" s="149">
        <v>2121</v>
      </c>
      <c r="J60" s="149">
        <v>502</v>
      </c>
      <c r="K60" s="44"/>
      <c r="L60" s="48"/>
      <c r="M60" s="48"/>
      <c r="N60" s="48"/>
    </row>
    <row r="61" spans="1:14" ht="15.75" thickBot="1" x14ac:dyDescent="0.3">
      <c r="A61" s="6" t="s">
        <v>686</v>
      </c>
      <c r="B61" s="27" t="s">
        <v>10</v>
      </c>
      <c r="C61" s="9" t="s">
        <v>249</v>
      </c>
      <c r="D61" s="33" t="s">
        <v>248</v>
      </c>
      <c r="E61" s="9" t="s">
        <v>2</v>
      </c>
      <c r="F61" s="126">
        <v>23</v>
      </c>
      <c r="G61" s="4" t="s">
        <v>3</v>
      </c>
      <c r="H61" s="145" t="s">
        <v>500</v>
      </c>
      <c r="I61" s="145">
        <v>2126</v>
      </c>
      <c r="J61" s="145">
        <v>912</v>
      </c>
      <c r="K61" s="4"/>
      <c r="L61" s="5"/>
      <c r="M61" s="5"/>
      <c r="N61" s="5"/>
    </row>
    <row r="62" spans="1:14" ht="15.75" thickBot="1" x14ac:dyDescent="0.3">
      <c r="A62" s="4" t="s">
        <v>687</v>
      </c>
      <c r="B62" s="27" t="s">
        <v>10</v>
      </c>
      <c r="C62" s="9" t="s">
        <v>250</v>
      </c>
      <c r="D62" s="33" t="s">
        <v>106</v>
      </c>
      <c r="E62" s="9" t="s">
        <v>251</v>
      </c>
      <c r="F62" s="126">
        <v>4</v>
      </c>
      <c r="G62" s="4" t="s">
        <v>3</v>
      </c>
      <c r="H62" s="145" t="s">
        <v>500</v>
      </c>
      <c r="I62" s="145">
        <v>2254</v>
      </c>
      <c r="J62" s="145">
        <v>508</v>
      </c>
      <c r="K62" s="10"/>
      <c r="L62" s="5"/>
      <c r="M62" s="5"/>
      <c r="N62" s="5"/>
    </row>
    <row r="63" spans="1:14" ht="15.75" thickBot="1" x14ac:dyDescent="0.3">
      <c r="A63" s="6" t="s">
        <v>688</v>
      </c>
      <c r="B63" s="27" t="s">
        <v>10</v>
      </c>
      <c r="C63" s="97" t="s">
        <v>293</v>
      </c>
      <c r="D63" s="33" t="s">
        <v>131</v>
      </c>
      <c r="E63" s="9" t="s">
        <v>74</v>
      </c>
      <c r="F63" s="126">
        <v>56</v>
      </c>
      <c r="G63" s="4" t="s">
        <v>3</v>
      </c>
      <c r="H63" s="145" t="s">
        <v>500</v>
      </c>
      <c r="I63" s="145">
        <v>2248</v>
      </c>
      <c r="J63" s="145">
        <v>502</v>
      </c>
      <c r="K63" s="10"/>
      <c r="L63" s="5"/>
      <c r="M63" s="5"/>
      <c r="N63" s="5"/>
    </row>
    <row r="64" spans="1:14" ht="15.75" thickBot="1" x14ac:dyDescent="0.3">
      <c r="A64" s="4" t="s">
        <v>689</v>
      </c>
      <c r="B64" s="27" t="s">
        <v>10</v>
      </c>
      <c r="C64" s="9" t="s">
        <v>22</v>
      </c>
      <c r="D64" s="33" t="s">
        <v>160</v>
      </c>
      <c r="E64" s="9" t="s">
        <v>6</v>
      </c>
      <c r="F64" s="126">
        <v>18</v>
      </c>
      <c r="G64" s="4" t="s">
        <v>321</v>
      </c>
      <c r="H64" s="145">
        <v>660</v>
      </c>
      <c r="I64" s="145">
        <v>180</v>
      </c>
      <c r="J64" s="145">
        <v>502</v>
      </c>
      <c r="K64" s="10"/>
      <c r="L64" s="5"/>
      <c r="M64" s="5"/>
      <c r="N64" s="5"/>
    </row>
    <row r="65" spans="1:14" ht="15.75" thickBot="1" x14ac:dyDescent="0.3">
      <c r="A65" s="6" t="s">
        <v>690</v>
      </c>
      <c r="B65" s="27" t="s">
        <v>10</v>
      </c>
      <c r="C65" s="9" t="s">
        <v>22</v>
      </c>
      <c r="D65" s="33" t="s">
        <v>132</v>
      </c>
      <c r="E65" s="9" t="s">
        <v>74</v>
      </c>
      <c r="F65" s="126">
        <v>105</v>
      </c>
      <c r="G65" s="4" t="s">
        <v>3</v>
      </c>
      <c r="H65" s="145" t="s">
        <v>500</v>
      </c>
      <c r="I65" s="145">
        <v>2248</v>
      </c>
      <c r="J65" s="145">
        <v>82</v>
      </c>
      <c r="K65" s="10"/>
      <c r="L65" s="5"/>
      <c r="M65" s="5"/>
      <c r="N65" s="5"/>
    </row>
    <row r="66" spans="1:14" ht="15.75" thickBot="1" x14ac:dyDescent="0.3">
      <c r="A66" s="4" t="s">
        <v>691</v>
      </c>
      <c r="B66" s="27" t="s">
        <v>10</v>
      </c>
      <c r="C66" s="9" t="s">
        <v>140</v>
      </c>
      <c r="D66" s="33" t="s">
        <v>89</v>
      </c>
      <c r="E66" s="9" t="s">
        <v>74</v>
      </c>
      <c r="F66" s="126">
        <v>144</v>
      </c>
      <c r="G66" s="4" t="s">
        <v>411</v>
      </c>
      <c r="H66" s="145">
        <v>19</v>
      </c>
      <c r="I66" s="145">
        <v>2099</v>
      </c>
      <c r="J66" s="145">
        <v>80</v>
      </c>
      <c r="K66" s="10"/>
      <c r="L66" s="5"/>
      <c r="M66" s="5"/>
      <c r="N66" s="5"/>
    </row>
    <row r="67" spans="1:14" ht="15.75" thickBot="1" x14ac:dyDescent="0.3">
      <c r="A67" s="4" t="s">
        <v>692</v>
      </c>
      <c r="B67" s="27" t="s">
        <v>10</v>
      </c>
      <c r="C67" s="9" t="s">
        <v>140</v>
      </c>
      <c r="D67" s="33" t="s">
        <v>145</v>
      </c>
      <c r="E67" s="9" t="s">
        <v>6</v>
      </c>
      <c r="F67" s="126">
        <v>185</v>
      </c>
      <c r="G67" s="4" t="s">
        <v>410</v>
      </c>
      <c r="H67" s="145">
        <v>74</v>
      </c>
      <c r="I67" s="145">
        <v>2100</v>
      </c>
      <c r="J67" s="145">
        <v>80</v>
      </c>
      <c r="K67" s="10"/>
      <c r="L67" s="5"/>
      <c r="M67" s="5"/>
      <c r="N67" s="5"/>
    </row>
    <row r="68" spans="1:14" ht="15.75" thickBot="1" x14ac:dyDescent="0.3">
      <c r="A68" s="4" t="s">
        <v>693</v>
      </c>
      <c r="B68" s="27" t="s">
        <v>10</v>
      </c>
      <c r="C68" s="9" t="s">
        <v>140</v>
      </c>
      <c r="D68" s="33" t="s">
        <v>146</v>
      </c>
      <c r="E68" s="9" t="s">
        <v>6</v>
      </c>
      <c r="F68" s="126">
        <v>111</v>
      </c>
      <c r="G68" s="4" t="s">
        <v>410</v>
      </c>
      <c r="H68" s="145">
        <v>44.4</v>
      </c>
      <c r="I68" s="145">
        <v>2100</v>
      </c>
      <c r="J68" s="145">
        <v>80</v>
      </c>
      <c r="K68" s="10"/>
      <c r="L68" s="5"/>
      <c r="M68" s="5"/>
      <c r="N68" s="5"/>
    </row>
    <row r="69" spans="1:14" ht="15.75" thickBot="1" x14ac:dyDescent="0.3">
      <c r="A69" s="6" t="s">
        <v>694</v>
      </c>
      <c r="B69" s="27" t="s">
        <v>10</v>
      </c>
      <c r="C69" s="9" t="s">
        <v>140</v>
      </c>
      <c r="D69" s="33" t="s">
        <v>147</v>
      </c>
      <c r="E69" s="9" t="s">
        <v>6</v>
      </c>
      <c r="F69" s="126">
        <v>94</v>
      </c>
      <c r="G69" s="4" t="s">
        <v>410</v>
      </c>
      <c r="H69" s="145">
        <v>37.6</v>
      </c>
      <c r="I69" s="145">
        <v>2098</v>
      </c>
      <c r="J69" s="145">
        <v>80</v>
      </c>
      <c r="K69" s="4"/>
      <c r="L69" s="5"/>
      <c r="M69" s="5"/>
      <c r="N69" s="5"/>
    </row>
    <row r="70" spans="1:14" ht="15.75" thickBot="1" x14ac:dyDescent="0.3">
      <c r="A70" s="4" t="s">
        <v>698</v>
      </c>
      <c r="B70" s="27" t="s">
        <v>10</v>
      </c>
      <c r="C70" s="9" t="s">
        <v>140</v>
      </c>
      <c r="D70" s="33" t="s">
        <v>151</v>
      </c>
      <c r="E70" s="9" t="s">
        <v>6</v>
      </c>
      <c r="F70" s="126">
        <v>119</v>
      </c>
      <c r="G70" s="4" t="s">
        <v>411</v>
      </c>
      <c r="H70" s="145">
        <v>15.8</v>
      </c>
      <c r="I70" s="145">
        <v>2099</v>
      </c>
      <c r="J70" s="145">
        <v>394</v>
      </c>
      <c r="K70" s="10"/>
      <c r="L70" s="5"/>
      <c r="M70" s="5"/>
      <c r="N70" s="5"/>
    </row>
    <row r="71" spans="1:14" ht="15.75" thickBot="1" x14ac:dyDescent="0.3">
      <c r="A71" s="4" t="s">
        <v>695</v>
      </c>
      <c r="B71" s="27" t="s">
        <v>10</v>
      </c>
      <c r="C71" s="9" t="s">
        <v>140</v>
      </c>
      <c r="D71" s="33" t="s">
        <v>149</v>
      </c>
      <c r="E71" s="4" t="s">
        <v>6</v>
      </c>
      <c r="F71" s="135">
        <v>52</v>
      </c>
      <c r="G71" s="4" t="s">
        <v>410</v>
      </c>
      <c r="H71" s="145">
        <v>21</v>
      </c>
      <c r="I71" s="145">
        <v>2098</v>
      </c>
      <c r="J71" s="145">
        <v>80</v>
      </c>
      <c r="K71" s="10"/>
      <c r="L71" s="5"/>
      <c r="M71" s="5"/>
      <c r="N71" s="5"/>
    </row>
    <row r="72" spans="1:14" ht="15.75" thickBot="1" x14ac:dyDescent="0.3">
      <c r="A72" s="4" t="s">
        <v>696</v>
      </c>
      <c r="B72" s="27" t="s">
        <v>10</v>
      </c>
      <c r="C72" s="9" t="s">
        <v>270</v>
      </c>
      <c r="D72" s="33" t="s">
        <v>262</v>
      </c>
      <c r="E72" s="4" t="s">
        <v>6</v>
      </c>
      <c r="F72" s="135">
        <v>169</v>
      </c>
      <c r="G72" s="4" t="s">
        <v>410</v>
      </c>
      <c r="H72" s="145">
        <v>68</v>
      </c>
      <c r="I72" s="145">
        <v>2100</v>
      </c>
      <c r="J72" s="145">
        <v>80</v>
      </c>
      <c r="K72" s="10"/>
      <c r="L72" s="5"/>
      <c r="M72" s="5"/>
      <c r="N72" s="5"/>
    </row>
    <row r="73" spans="1:14" ht="15.75" thickBot="1" x14ac:dyDescent="0.3">
      <c r="A73" s="6" t="s">
        <v>697</v>
      </c>
      <c r="B73" s="27" t="s">
        <v>10</v>
      </c>
      <c r="C73" s="9" t="s">
        <v>140</v>
      </c>
      <c r="D73" s="33" t="s">
        <v>263</v>
      </c>
      <c r="E73" s="4" t="s">
        <v>6</v>
      </c>
      <c r="F73" s="135">
        <v>104</v>
      </c>
      <c r="G73" s="4" t="s">
        <v>410</v>
      </c>
      <c r="H73" s="145">
        <v>42</v>
      </c>
      <c r="I73" s="145">
        <v>2100</v>
      </c>
      <c r="J73" s="145">
        <v>80</v>
      </c>
      <c r="K73" s="10"/>
      <c r="L73" s="5"/>
      <c r="M73" s="5"/>
      <c r="N73" s="5"/>
    </row>
    <row r="74" spans="1:14" ht="15.75" thickBot="1" x14ac:dyDescent="0.3">
      <c r="A74" s="4" t="s">
        <v>699</v>
      </c>
      <c r="B74" s="27" t="s">
        <v>10</v>
      </c>
      <c r="C74" s="9" t="s">
        <v>140</v>
      </c>
      <c r="D74" s="33">
        <v>832</v>
      </c>
      <c r="E74" s="4" t="s">
        <v>253</v>
      </c>
      <c r="F74" s="135">
        <v>180</v>
      </c>
      <c r="G74" s="4" t="s">
        <v>410</v>
      </c>
      <c r="H74" s="145">
        <v>72</v>
      </c>
      <c r="I74" s="145">
        <v>2100</v>
      </c>
      <c r="J74" s="145">
        <v>80</v>
      </c>
      <c r="K74" s="10"/>
      <c r="L74" s="5"/>
      <c r="M74" s="5"/>
      <c r="N74" s="5"/>
    </row>
    <row r="75" spans="1:14" ht="15.75" thickBot="1" x14ac:dyDescent="0.3">
      <c r="A75" s="4" t="s">
        <v>700</v>
      </c>
      <c r="B75" s="27" t="s">
        <v>10</v>
      </c>
      <c r="C75" s="9" t="s">
        <v>140</v>
      </c>
      <c r="D75" s="33" t="s">
        <v>144</v>
      </c>
      <c r="E75" s="4" t="s">
        <v>254</v>
      </c>
      <c r="F75" s="135">
        <v>115</v>
      </c>
      <c r="G75" s="4" t="s">
        <v>410</v>
      </c>
      <c r="H75" s="145">
        <v>46</v>
      </c>
      <c r="I75" s="145">
        <v>2100</v>
      </c>
      <c r="J75" s="145">
        <v>80</v>
      </c>
      <c r="K75" s="10"/>
      <c r="L75" s="5"/>
      <c r="M75" s="5"/>
      <c r="N75" s="5"/>
    </row>
    <row r="76" spans="1:14" ht="15.75" thickBot="1" x14ac:dyDescent="0.3">
      <c r="A76" s="4" t="s">
        <v>701</v>
      </c>
      <c r="B76" s="27" t="s">
        <v>10</v>
      </c>
      <c r="C76" s="9" t="s">
        <v>140</v>
      </c>
      <c r="D76" s="33" t="s">
        <v>148</v>
      </c>
      <c r="E76" s="4" t="s">
        <v>6</v>
      </c>
      <c r="F76" s="135">
        <v>91</v>
      </c>
      <c r="G76" s="4" t="s">
        <v>410</v>
      </c>
      <c r="H76" s="145">
        <v>36</v>
      </c>
      <c r="I76" s="145">
        <v>2098</v>
      </c>
      <c r="J76" s="145">
        <v>80</v>
      </c>
      <c r="K76" s="10"/>
      <c r="L76" s="5"/>
      <c r="M76" s="5"/>
      <c r="N76" s="5"/>
    </row>
    <row r="77" spans="1:14" ht="15.75" thickBot="1" x14ac:dyDescent="0.3">
      <c r="A77" s="6" t="s">
        <v>702</v>
      </c>
      <c r="B77" s="27" t="s">
        <v>10</v>
      </c>
      <c r="C77" s="9" t="s">
        <v>140</v>
      </c>
      <c r="D77" s="33" t="s">
        <v>152</v>
      </c>
      <c r="E77" s="9" t="s">
        <v>6</v>
      </c>
      <c r="F77" s="126">
        <v>225</v>
      </c>
      <c r="G77" s="4" t="s">
        <v>411</v>
      </c>
      <c r="H77" s="145">
        <v>30</v>
      </c>
      <c r="I77" s="145">
        <v>2099</v>
      </c>
      <c r="J77" s="145">
        <v>80</v>
      </c>
      <c r="K77" s="10"/>
      <c r="L77" s="5"/>
      <c r="M77" s="5"/>
      <c r="N77" s="5"/>
    </row>
    <row r="78" spans="1:14" ht="15.75" thickBot="1" x14ac:dyDescent="0.3">
      <c r="A78" s="4" t="s">
        <v>703</v>
      </c>
      <c r="B78" s="27" t="s">
        <v>10</v>
      </c>
      <c r="C78" s="9" t="s">
        <v>140</v>
      </c>
      <c r="D78" s="33" t="s">
        <v>153</v>
      </c>
      <c r="E78" s="9" t="s">
        <v>6</v>
      </c>
      <c r="F78" s="126">
        <v>160</v>
      </c>
      <c r="G78" s="4" t="s">
        <v>410</v>
      </c>
      <c r="H78" s="145">
        <v>64</v>
      </c>
      <c r="I78" s="145">
        <v>218</v>
      </c>
      <c r="J78" s="145">
        <v>80</v>
      </c>
      <c r="K78" s="10"/>
      <c r="L78" s="5"/>
      <c r="M78" s="5"/>
      <c r="N78" s="5"/>
    </row>
    <row r="79" spans="1:14" ht="15.75" thickBot="1" x14ac:dyDescent="0.3">
      <c r="A79" s="6" t="s">
        <v>704</v>
      </c>
      <c r="B79" s="27" t="s">
        <v>10</v>
      </c>
      <c r="C79" s="9" t="s">
        <v>140</v>
      </c>
      <c r="D79" s="33" t="s">
        <v>90</v>
      </c>
      <c r="E79" s="9" t="s">
        <v>6</v>
      </c>
      <c r="F79" s="126">
        <v>667</v>
      </c>
      <c r="G79" s="4" t="s">
        <v>411</v>
      </c>
      <c r="H79" s="145">
        <v>89</v>
      </c>
      <c r="I79" s="145">
        <v>2099</v>
      </c>
      <c r="J79" s="145">
        <v>80</v>
      </c>
      <c r="K79" s="10"/>
      <c r="L79" s="5"/>
      <c r="M79" s="5"/>
      <c r="N79" s="5"/>
    </row>
    <row r="80" spans="1:14" ht="15.75" thickBot="1" x14ac:dyDescent="0.3">
      <c r="A80" s="4" t="s">
        <v>705</v>
      </c>
      <c r="B80" s="27" t="s">
        <v>10</v>
      </c>
      <c r="C80" s="9" t="s">
        <v>140</v>
      </c>
      <c r="D80" s="33" t="s">
        <v>88</v>
      </c>
      <c r="E80" s="9" t="s">
        <v>73</v>
      </c>
      <c r="F80" s="126">
        <v>664</v>
      </c>
      <c r="G80" s="4" t="s">
        <v>410</v>
      </c>
      <c r="H80" s="145">
        <v>266</v>
      </c>
      <c r="I80" s="145">
        <v>2098</v>
      </c>
      <c r="J80" s="145">
        <v>80</v>
      </c>
      <c r="K80" s="10"/>
      <c r="L80" s="5"/>
      <c r="M80" s="5"/>
      <c r="N80" s="5"/>
    </row>
    <row r="81" spans="1:14" ht="15.75" thickBot="1" x14ac:dyDescent="0.3">
      <c r="A81" s="4" t="s">
        <v>706</v>
      </c>
      <c r="B81" s="27" t="s">
        <v>10</v>
      </c>
      <c r="C81" s="9" t="s">
        <v>293</v>
      </c>
      <c r="D81" s="33" t="s">
        <v>161</v>
      </c>
      <c r="E81" s="9" t="s">
        <v>74</v>
      </c>
      <c r="F81" s="126">
        <v>925</v>
      </c>
      <c r="G81" s="4" t="s">
        <v>430</v>
      </c>
      <c r="H81" s="145">
        <v>339</v>
      </c>
      <c r="I81" s="145">
        <v>180</v>
      </c>
      <c r="J81" s="145">
        <v>502</v>
      </c>
      <c r="K81" s="10"/>
      <c r="L81" s="5"/>
      <c r="M81" s="5"/>
      <c r="N81" s="5"/>
    </row>
    <row r="82" spans="1:14" ht="15.75" thickBot="1" x14ac:dyDescent="0.3">
      <c r="A82" s="4" t="s">
        <v>707</v>
      </c>
      <c r="B82" s="27" t="s">
        <v>10</v>
      </c>
      <c r="C82" s="9" t="s">
        <v>293</v>
      </c>
      <c r="D82" s="33" t="s">
        <v>162</v>
      </c>
      <c r="E82" s="9" t="s">
        <v>73</v>
      </c>
      <c r="F82" s="126">
        <v>36</v>
      </c>
      <c r="G82" s="4" t="s">
        <v>430</v>
      </c>
      <c r="H82" s="145">
        <v>13</v>
      </c>
      <c r="I82" s="145">
        <v>180</v>
      </c>
      <c r="J82" s="145">
        <v>502</v>
      </c>
      <c r="K82" s="10"/>
      <c r="L82" s="5"/>
      <c r="M82" s="5"/>
      <c r="N82" s="5"/>
    </row>
    <row r="83" spans="1:14" ht="15.75" thickBot="1" x14ac:dyDescent="0.3">
      <c r="A83" s="6" t="s">
        <v>708</v>
      </c>
      <c r="B83" s="27" t="s">
        <v>10</v>
      </c>
      <c r="C83" s="9" t="s">
        <v>33</v>
      </c>
      <c r="D83" s="33" t="s">
        <v>44</v>
      </c>
      <c r="E83" s="9" t="s">
        <v>255</v>
      </c>
      <c r="F83" s="126">
        <v>561</v>
      </c>
      <c r="G83" s="4" t="s">
        <v>3</v>
      </c>
      <c r="H83" s="145" t="s">
        <v>500</v>
      </c>
      <c r="I83" s="145">
        <v>2145</v>
      </c>
      <c r="J83" s="145">
        <v>502</v>
      </c>
      <c r="K83" s="10" t="s">
        <v>521</v>
      </c>
      <c r="L83" s="5"/>
      <c r="M83" s="5"/>
      <c r="N83" s="5"/>
    </row>
    <row r="84" spans="1:14" ht="39" thickBot="1" x14ac:dyDescent="0.3">
      <c r="A84" s="44" t="s">
        <v>709</v>
      </c>
      <c r="B84" s="45" t="s">
        <v>10</v>
      </c>
      <c r="C84" s="56" t="s">
        <v>34</v>
      </c>
      <c r="D84" s="47" t="s">
        <v>91</v>
      </c>
      <c r="E84" s="56" t="s">
        <v>92</v>
      </c>
      <c r="F84" s="132">
        <v>882</v>
      </c>
      <c r="G84" s="44" t="s">
        <v>3</v>
      </c>
      <c r="H84" s="149" t="s">
        <v>500</v>
      </c>
      <c r="I84" s="149">
        <v>509</v>
      </c>
      <c r="J84" s="149">
        <v>502</v>
      </c>
      <c r="K84" s="223" t="s">
        <v>522</v>
      </c>
      <c r="L84" s="48"/>
      <c r="M84" s="48"/>
      <c r="N84" s="48"/>
    </row>
    <row r="85" spans="1:14" ht="15.75" thickBot="1" x14ac:dyDescent="0.3">
      <c r="A85" s="4" t="s">
        <v>710</v>
      </c>
      <c r="B85" s="27" t="s">
        <v>10</v>
      </c>
      <c r="C85" s="9" t="s">
        <v>34</v>
      </c>
      <c r="D85" s="33" t="s">
        <v>45</v>
      </c>
      <c r="E85" s="9" t="s">
        <v>8</v>
      </c>
      <c r="F85" s="126">
        <v>266</v>
      </c>
      <c r="G85" s="4" t="s">
        <v>3</v>
      </c>
      <c r="H85" s="145" t="s">
        <v>500</v>
      </c>
      <c r="I85" s="145">
        <v>2254</v>
      </c>
      <c r="J85" s="145">
        <v>502</v>
      </c>
      <c r="K85" s="10"/>
      <c r="L85" s="5"/>
      <c r="M85" s="5"/>
      <c r="N85" s="5"/>
    </row>
    <row r="86" spans="1:14" ht="15.75" thickBot="1" x14ac:dyDescent="0.3">
      <c r="A86" s="4" t="s">
        <v>711</v>
      </c>
      <c r="B86" s="27" t="s">
        <v>10</v>
      </c>
      <c r="C86" s="9" t="s">
        <v>34</v>
      </c>
      <c r="D86" s="33" t="s">
        <v>64</v>
      </c>
      <c r="E86" s="9" t="s">
        <v>6</v>
      </c>
      <c r="F86" s="126">
        <v>110</v>
      </c>
      <c r="G86" s="4" t="s">
        <v>3</v>
      </c>
      <c r="H86" s="145" t="s">
        <v>500</v>
      </c>
      <c r="I86" s="145">
        <v>1801</v>
      </c>
      <c r="J86" s="145">
        <v>502</v>
      </c>
      <c r="K86" s="10"/>
      <c r="L86" s="5"/>
      <c r="M86" s="5"/>
      <c r="N86" s="5"/>
    </row>
    <row r="87" spans="1:14" ht="15.75" thickBot="1" x14ac:dyDescent="0.3">
      <c r="A87" s="6" t="s">
        <v>712</v>
      </c>
      <c r="B87" s="27" t="s">
        <v>10</v>
      </c>
      <c r="C87" s="9" t="s">
        <v>35</v>
      </c>
      <c r="D87" s="33">
        <v>1679</v>
      </c>
      <c r="E87" s="9" t="s">
        <v>73</v>
      </c>
      <c r="F87" s="126">
        <v>1752</v>
      </c>
      <c r="G87" s="4" t="s">
        <v>3</v>
      </c>
      <c r="H87" s="145" t="s">
        <v>500</v>
      </c>
      <c r="I87" s="145">
        <v>2130</v>
      </c>
      <c r="J87" s="145">
        <v>502</v>
      </c>
      <c r="K87" s="10"/>
      <c r="L87" s="5"/>
      <c r="M87" s="5"/>
      <c r="N87" s="5"/>
    </row>
    <row r="88" spans="1:14" ht="28.15" customHeight="1" thickBot="1" x14ac:dyDescent="0.3">
      <c r="A88" s="65" t="s">
        <v>713</v>
      </c>
      <c r="B88" s="81" t="s">
        <v>10</v>
      </c>
      <c r="C88" s="82" t="s">
        <v>292</v>
      </c>
      <c r="D88" s="47" t="s">
        <v>56</v>
      </c>
      <c r="E88" s="59" t="s">
        <v>572</v>
      </c>
      <c r="F88" s="134" t="s">
        <v>573</v>
      </c>
      <c r="G88" s="61" t="s">
        <v>3</v>
      </c>
      <c r="H88" s="149" t="s">
        <v>500</v>
      </c>
      <c r="I88" s="149">
        <v>2130</v>
      </c>
      <c r="J88" s="149">
        <v>502</v>
      </c>
      <c r="K88" s="62"/>
      <c r="L88" s="48"/>
      <c r="M88" s="48"/>
      <c r="N88" s="48"/>
    </row>
    <row r="89" spans="1:14" ht="15.75" thickBot="1" x14ac:dyDescent="0.3">
      <c r="A89" s="4" t="s">
        <v>714</v>
      </c>
      <c r="B89" s="27" t="s">
        <v>10</v>
      </c>
      <c r="C89" s="9" t="s">
        <v>35</v>
      </c>
      <c r="D89" s="33">
        <v>1683</v>
      </c>
      <c r="E89" s="9" t="s">
        <v>73</v>
      </c>
      <c r="F89" s="126">
        <v>101</v>
      </c>
      <c r="G89" s="4" t="s">
        <v>3</v>
      </c>
      <c r="H89" s="145" t="s">
        <v>500</v>
      </c>
      <c r="I89" s="145">
        <v>464</v>
      </c>
      <c r="J89" s="145">
        <v>502</v>
      </c>
      <c r="K89" s="10"/>
      <c r="L89" s="5"/>
      <c r="M89" s="5"/>
      <c r="N89" s="5"/>
    </row>
    <row r="90" spans="1:14" ht="15.75" thickBot="1" x14ac:dyDescent="0.3">
      <c r="A90" s="4" t="s">
        <v>715</v>
      </c>
      <c r="B90" s="27" t="s">
        <v>10</v>
      </c>
      <c r="C90" s="9" t="s">
        <v>35</v>
      </c>
      <c r="D90" s="33">
        <v>1688</v>
      </c>
      <c r="E90" s="9" t="s">
        <v>73</v>
      </c>
      <c r="F90" s="126">
        <v>214</v>
      </c>
      <c r="G90" s="4" t="s">
        <v>3</v>
      </c>
      <c r="H90" s="145" t="s">
        <v>500</v>
      </c>
      <c r="I90" s="145">
        <v>2130</v>
      </c>
      <c r="J90" s="145">
        <v>502</v>
      </c>
      <c r="K90" s="10"/>
      <c r="L90" s="5"/>
      <c r="M90" s="5"/>
      <c r="N90" s="5"/>
    </row>
    <row r="91" spans="1:14" ht="15.75" thickBot="1" x14ac:dyDescent="0.3">
      <c r="A91" s="6" t="s">
        <v>716</v>
      </c>
      <c r="B91" s="27" t="s">
        <v>10</v>
      </c>
      <c r="C91" s="9" t="s">
        <v>35</v>
      </c>
      <c r="D91" s="33" t="s">
        <v>57</v>
      </c>
      <c r="E91" s="9" t="s">
        <v>73</v>
      </c>
      <c r="F91" s="126">
        <v>478</v>
      </c>
      <c r="G91" s="4" t="s">
        <v>3</v>
      </c>
      <c r="H91" s="145" t="s">
        <v>500</v>
      </c>
      <c r="I91" s="145">
        <v>2130</v>
      </c>
      <c r="J91" s="145">
        <v>502</v>
      </c>
      <c r="K91" s="257" t="s">
        <v>135</v>
      </c>
      <c r="L91" s="5"/>
      <c r="M91" s="5"/>
      <c r="N91" s="5"/>
    </row>
    <row r="92" spans="1:14" ht="15.75" thickBot="1" x14ac:dyDescent="0.3">
      <c r="A92" s="4" t="s">
        <v>717</v>
      </c>
      <c r="B92" s="27" t="s">
        <v>10</v>
      </c>
      <c r="C92" s="9" t="s">
        <v>35</v>
      </c>
      <c r="D92" s="33" t="s">
        <v>58</v>
      </c>
      <c r="E92" s="9" t="s">
        <v>8</v>
      </c>
      <c r="F92" s="126">
        <v>250</v>
      </c>
      <c r="G92" s="4" t="s">
        <v>3</v>
      </c>
      <c r="H92" s="145" t="s">
        <v>500</v>
      </c>
      <c r="I92" s="145">
        <v>2130</v>
      </c>
      <c r="J92" s="145">
        <v>502</v>
      </c>
      <c r="K92" s="21"/>
      <c r="L92" s="5"/>
      <c r="M92" s="5"/>
      <c r="N92" s="5"/>
    </row>
    <row r="93" spans="1:14" ht="15.75" thickBot="1" x14ac:dyDescent="0.3">
      <c r="A93" s="6" t="s">
        <v>718</v>
      </c>
      <c r="B93" s="27" t="s">
        <v>10</v>
      </c>
      <c r="C93" s="97" t="s">
        <v>35</v>
      </c>
      <c r="D93" s="33" t="s">
        <v>59</v>
      </c>
      <c r="E93" s="9" t="s">
        <v>73</v>
      </c>
      <c r="F93" s="126">
        <v>189</v>
      </c>
      <c r="G93" s="4" t="s">
        <v>3</v>
      </c>
      <c r="H93" s="145" t="s">
        <v>500</v>
      </c>
      <c r="I93" s="145">
        <v>2130</v>
      </c>
      <c r="J93" s="145">
        <v>502</v>
      </c>
      <c r="K93" s="10"/>
      <c r="L93" s="5"/>
      <c r="M93" s="5"/>
      <c r="N93" s="5"/>
    </row>
    <row r="94" spans="1:14" ht="15.75" thickBot="1" x14ac:dyDescent="0.3">
      <c r="A94" s="4" t="s">
        <v>719</v>
      </c>
      <c r="B94" s="27" t="s">
        <v>10</v>
      </c>
      <c r="C94" s="97" t="s">
        <v>35</v>
      </c>
      <c r="D94" s="33">
        <v>1709</v>
      </c>
      <c r="E94" s="9" t="s">
        <v>8</v>
      </c>
      <c r="F94" s="126">
        <v>443</v>
      </c>
      <c r="G94" s="4" t="s">
        <v>3</v>
      </c>
      <c r="H94" s="145" t="s">
        <v>500</v>
      </c>
      <c r="I94" s="145">
        <v>2130</v>
      </c>
      <c r="J94" s="145">
        <v>502</v>
      </c>
      <c r="K94" s="10"/>
      <c r="L94" s="5"/>
      <c r="M94" s="5"/>
      <c r="N94" s="5"/>
    </row>
    <row r="95" spans="1:14" ht="15.75" thickBot="1" x14ac:dyDescent="0.3">
      <c r="A95" s="4" t="s">
        <v>720</v>
      </c>
      <c r="B95" s="27" t="s">
        <v>10</v>
      </c>
      <c r="C95" s="97" t="s">
        <v>35</v>
      </c>
      <c r="D95" s="33" t="s">
        <v>55</v>
      </c>
      <c r="E95" s="9" t="s">
        <v>8</v>
      </c>
      <c r="F95" s="126">
        <v>957</v>
      </c>
      <c r="G95" s="4" t="s">
        <v>3</v>
      </c>
      <c r="H95" s="145" t="s">
        <v>500</v>
      </c>
      <c r="I95" s="145">
        <v>2130</v>
      </c>
      <c r="J95" s="145">
        <v>502</v>
      </c>
      <c r="K95" s="10"/>
      <c r="L95" s="5"/>
      <c r="M95" s="5"/>
      <c r="N95" s="5"/>
    </row>
    <row r="96" spans="1:14" ht="15.75" thickBot="1" x14ac:dyDescent="0.3">
      <c r="A96" s="4" t="s">
        <v>721</v>
      </c>
      <c r="B96" s="27" t="s">
        <v>10</v>
      </c>
      <c r="C96" s="97" t="s">
        <v>35</v>
      </c>
      <c r="D96" s="33">
        <v>1749</v>
      </c>
      <c r="E96" s="9" t="s">
        <v>73</v>
      </c>
      <c r="F96" s="126">
        <v>263</v>
      </c>
      <c r="G96" s="4" t="s">
        <v>3</v>
      </c>
      <c r="H96" s="145" t="s">
        <v>500</v>
      </c>
      <c r="I96" s="145">
        <v>2130</v>
      </c>
      <c r="J96" s="145">
        <v>502</v>
      </c>
      <c r="K96" s="10"/>
      <c r="L96" s="5"/>
      <c r="M96" s="5"/>
      <c r="N96" s="5"/>
    </row>
    <row r="97" spans="1:14" ht="15.75" thickBot="1" x14ac:dyDescent="0.3">
      <c r="A97" s="6" t="s">
        <v>722</v>
      </c>
      <c r="B97" s="27" t="s">
        <v>10</v>
      </c>
      <c r="C97" s="9" t="s">
        <v>32</v>
      </c>
      <c r="D97" s="33" t="s">
        <v>180</v>
      </c>
      <c r="E97" s="9" t="s">
        <v>73</v>
      </c>
      <c r="F97" s="126">
        <v>255</v>
      </c>
      <c r="G97" s="4" t="s">
        <v>274</v>
      </c>
      <c r="H97" s="145" t="s">
        <v>500</v>
      </c>
      <c r="I97" s="145">
        <v>1788</v>
      </c>
      <c r="J97" s="145">
        <v>833</v>
      </c>
      <c r="K97" s="10"/>
      <c r="L97" s="5"/>
      <c r="M97" s="5"/>
      <c r="N97" s="5"/>
    </row>
    <row r="98" spans="1:14" ht="15.75" thickBot="1" x14ac:dyDescent="0.3">
      <c r="A98" s="4" t="s">
        <v>723</v>
      </c>
      <c r="B98" s="27" t="s">
        <v>10</v>
      </c>
      <c r="C98" s="9" t="s">
        <v>508</v>
      </c>
      <c r="D98" s="33" t="s">
        <v>62</v>
      </c>
      <c r="E98" s="9" t="s">
        <v>5</v>
      </c>
      <c r="F98" s="126">
        <v>65</v>
      </c>
      <c r="G98" s="4" t="s">
        <v>3</v>
      </c>
      <c r="H98" s="145" t="s">
        <v>500</v>
      </c>
      <c r="I98" s="145">
        <v>2077</v>
      </c>
      <c r="J98" s="145">
        <v>502</v>
      </c>
      <c r="K98" s="10"/>
      <c r="L98" s="5"/>
      <c r="M98" s="5"/>
      <c r="N98" s="5"/>
    </row>
    <row r="99" spans="1:14" ht="15.75" thickBot="1" x14ac:dyDescent="0.3">
      <c r="A99" s="4" t="s">
        <v>724</v>
      </c>
      <c r="B99" s="27" t="s">
        <v>10</v>
      </c>
      <c r="C99" s="97" t="s">
        <v>13</v>
      </c>
      <c r="D99" s="33" t="s">
        <v>46</v>
      </c>
      <c r="E99" s="9" t="s">
        <v>73</v>
      </c>
      <c r="F99" s="126">
        <v>204</v>
      </c>
      <c r="G99" s="4" t="s">
        <v>3</v>
      </c>
      <c r="H99" s="145" t="s">
        <v>500</v>
      </c>
      <c r="I99" s="145">
        <v>320</v>
      </c>
      <c r="J99" s="145">
        <v>502</v>
      </c>
      <c r="K99" s="10"/>
      <c r="L99" s="48"/>
      <c r="M99" s="48"/>
      <c r="N99" s="48"/>
    </row>
    <row r="100" spans="1:14" ht="15.75" thickBot="1" x14ac:dyDescent="0.3">
      <c r="A100" s="4" t="s">
        <v>725</v>
      </c>
      <c r="B100" s="27" t="s">
        <v>10</v>
      </c>
      <c r="C100" s="102" t="s">
        <v>520</v>
      </c>
      <c r="D100" s="33" t="s">
        <v>61</v>
      </c>
      <c r="E100" s="9" t="s">
        <v>73</v>
      </c>
      <c r="F100" s="126">
        <v>686</v>
      </c>
      <c r="G100" s="4" t="s">
        <v>3</v>
      </c>
      <c r="H100" s="145" t="s">
        <v>500</v>
      </c>
      <c r="I100" s="145">
        <v>2072</v>
      </c>
      <c r="J100" s="145">
        <v>826</v>
      </c>
      <c r="K100" s="10"/>
      <c r="L100" s="5"/>
      <c r="M100" s="5"/>
      <c r="N100" s="5"/>
    </row>
    <row r="101" spans="1:14" ht="15.75" thickBot="1" x14ac:dyDescent="0.3">
      <c r="A101" s="4" t="s">
        <v>726</v>
      </c>
      <c r="B101" s="27" t="s">
        <v>10</v>
      </c>
      <c r="C101" s="102" t="s">
        <v>520</v>
      </c>
      <c r="D101" s="33" t="s">
        <v>141</v>
      </c>
      <c r="E101" s="9" t="s">
        <v>73</v>
      </c>
      <c r="F101" s="126">
        <v>951</v>
      </c>
      <c r="G101" s="4" t="s">
        <v>431</v>
      </c>
      <c r="H101" s="145">
        <v>119</v>
      </c>
      <c r="I101" s="145">
        <v>1095</v>
      </c>
      <c r="J101" s="145">
        <v>619</v>
      </c>
      <c r="K101" s="10"/>
      <c r="L101" s="48"/>
      <c r="M101" s="48"/>
      <c r="N101" s="48"/>
    </row>
    <row r="102" spans="1:14" ht="15.75" thickBot="1" x14ac:dyDescent="0.3">
      <c r="A102" s="4">
        <v>99</v>
      </c>
      <c r="B102" s="27" t="s">
        <v>10</v>
      </c>
      <c r="C102" s="9" t="s">
        <v>22</v>
      </c>
      <c r="D102" s="33" t="s">
        <v>133</v>
      </c>
      <c r="E102" s="9" t="s">
        <v>8</v>
      </c>
      <c r="F102" s="126">
        <v>1460</v>
      </c>
      <c r="G102" s="4" t="s">
        <v>3</v>
      </c>
      <c r="H102" s="145" t="s">
        <v>500</v>
      </c>
      <c r="I102" s="145">
        <v>2042</v>
      </c>
      <c r="J102" s="145">
        <v>912</v>
      </c>
      <c r="K102" s="10"/>
      <c r="L102" s="5"/>
      <c r="M102" s="5"/>
      <c r="N102" s="5"/>
    </row>
    <row r="103" spans="1:14" ht="15.75" thickBot="1" x14ac:dyDescent="0.3">
      <c r="A103" s="6" t="s">
        <v>727</v>
      </c>
      <c r="B103" s="27" t="s">
        <v>10</v>
      </c>
      <c r="C103" s="9" t="s">
        <v>22</v>
      </c>
      <c r="D103" s="33" t="s">
        <v>79</v>
      </c>
      <c r="E103" s="9" t="s">
        <v>8</v>
      </c>
      <c r="F103" s="126">
        <v>1952</v>
      </c>
      <c r="G103" s="4" t="s">
        <v>3</v>
      </c>
      <c r="H103" s="145" t="s">
        <v>500</v>
      </c>
      <c r="I103" s="145">
        <v>2042</v>
      </c>
      <c r="J103" s="145">
        <v>912</v>
      </c>
      <c r="K103" s="10"/>
      <c r="L103" s="5"/>
      <c r="M103" s="5"/>
      <c r="N103" s="5"/>
    </row>
    <row r="104" spans="1:14" ht="15.75" thickBot="1" x14ac:dyDescent="0.3">
      <c r="A104" s="4" t="s">
        <v>728</v>
      </c>
      <c r="B104" s="27" t="s">
        <v>10</v>
      </c>
      <c r="C104" s="9" t="s">
        <v>22</v>
      </c>
      <c r="D104" s="33">
        <v>2515</v>
      </c>
      <c r="E104" s="9" t="s">
        <v>8</v>
      </c>
      <c r="F104" s="126">
        <v>932</v>
      </c>
      <c r="G104" s="4" t="s">
        <v>3</v>
      </c>
      <c r="H104" s="145" t="s">
        <v>500</v>
      </c>
      <c r="I104" s="145">
        <v>2042</v>
      </c>
      <c r="J104" s="145">
        <v>912</v>
      </c>
      <c r="K104" s="10"/>
      <c r="L104" s="5"/>
      <c r="M104" s="5"/>
      <c r="N104" s="5"/>
    </row>
    <row r="105" spans="1:14" ht="15.75" thickBot="1" x14ac:dyDescent="0.3">
      <c r="A105" s="4" t="s">
        <v>729</v>
      </c>
      <c r="B105" s="27" t="s">
        <v>10</v>
      </c>
      <c r="C105" s="9" t="s">
        <v>22</v>
      </c>
      <c r="D105" s="33">
        <v>2516</v>
      </c>
      <c r="E105" s="24" t="s">
        <v>74</v>
      </c>
      <c r="F105" s="126">
        <v>2086</v>
      </c>
      <c r="G105" s="4" t="s">
        <v>3</v>
      </c>
      <c r="H105" s="145" t="s">
        <v>500</v>
      </c>
      <c r="I105" s="145">
        <v>2250</v>
      </c>
      <c r="J105" s="145">
        <v>399</v>
      </c>
      <c r="K105" s="10"/>
      <c r="L105" s="5"/>
      <c r="M105" s="5"/>
      <c r="N105" s="5"/>
    </row>
    <row r="106" spans="1:14" ht="15.75" thickBot="1" x14ac:dyDescent="0.3">
      <c r="A106" s="4" t="s">
        <v>730</v>
      </c>
      <c r="B106" s="27" t="s">
        <v>10</v>
      </c>
      <c r="C106" s="9" t="s">
        <v>22</v>
      </c>
      <c r="D106" s="33" t="s">
        <v>50</v>
      </c>
      <c r="E106" s="24" t="s">
        <v>74</v>
      </c>
      <c r="F106" s="126">
        <v>288</v>
      </c>
      <c r="G106" s="4" t="s">
        <v>3</v>
      </c>
      <c r="H106" s="145" t="s">
        <v>500</v>
      </c>
      <c r="I106" s="145">
        <v>2250</v>
      </c>
      <c r="J106" s="145">
        <v>399</v>
      </c>
      <c r="K106" s="10"/>
      <c r="L106" s="5"/>
      <c r="M106" s="5"/>
      <c r="N106" s="5"/>
    </row>
    <row r="107" spans="1:14" ht="15.75" thickBot="1" x14ac:dyDescent="0.3">
      <c r="A107" s="6" t="s">
        <v>731</v>
      </c>
      <c r="B107" s="27" t="s">
        <v>10</v>
      </c>
      <c r="C107" s="9" t="s">
        <v>22</v>
      </c>
      <c r="D107" s="33" t="s">
        <v>51</v>
      </c>
      <c r="E107" s="24" t="s">
        <v>75</v>
      </c>
      <c r="F107" s="126">
        <v>16</v>
      </c>
      <c r="G107" s="4" t="s">
        <v>3</v>
      </c>
      <c r="H107" s="145" t="s">
        <v>500</v>
      </c>
      <c r="I107" s="145">
        <v>2255</v>
      </c>
      <c r="J107" s="145">
        <v>502</v>
      </c>
      <c r="K107" s="10"/>
      <c r="L107" s="5"/>
      <c r="M107" s="5"/>
      <c r="N107" s="5"/>
    </row>
    <row r="108" spans="1:14" ht="15.75" thickBot="1" x14ac:dyDescent="0.3">
      <c r="A108" s="4" t="s">
        <v>732</v>
      </c>
      <c r="B108" s="27" t="s">
        <v>10</v>
      </c>
      <c r="C108" s="9" t="s">
        <v>22</v>
      </c>
      <c r="D108" s="33" t="s">
        <v>52</v>
      </c>
      <c r="E108" s="24" t="s">
        <v>74</v>
      </c>
      <c r="F108" s="126">
        <v>273</v>
      </c>
      <c r="G108" s="4" t="s">
        <v>3</v>
      </c>
      <c r="H108" s="145" t="s">
        <v>500</v>
      </c>
      <c r="I108" s="145">
        <v>2251</v>
      </c>
      <c r="J108" s="145">
        <v>502</v>
      </c>
      <c r="K108" s="10"/>
      <c r="L108" s="5"/>
      <c r="M108" s="5"/>
      <c r="N108" s="5"/>
    </row>
    <row r="109" spans="1:14" ht="45.75" thickBot="1" x14ac:dyDescent="0.3">
      <c r="A109" s="44" t="s">
        <v>733</v>
      </c>
      <c r="B109" s="45" t="s">
        <v>10</v>
      </c>
      <c r="C109" s="56" t="s">
        <v>523</v>
      </c>
      <c r="D109" s="47">
        <v>2678</v>
      </c>
      <c r="E109" s="286" t="s">
        <v>6</v>
      </c>
      <c r="F109" s="132">
        <v>119</v>
      </c>
      <c r="G109" s="44" t="s">
        <v>3</v>
      </c>
      <c r="H109" s="149" t="s">
        <v>500</v>
      </c>
      <c r="I109" s="149">
        <v>2073</v>
      </c>
      <c r="J109" s="149">
        <v>826</v>
      </c>
      <c r="K109" s="258" t="s">
        <v>525</v>
      </c>
      <c r="L109" s="5"/>
      <c r="M109" s="5"/>
      <c r="N109" s="5"/>
    </row>
    <row r="110" spans="1:14" ht="45.75" thickBot="1" x14ac:dyDescent="0.3">
      <c r="A110" s="44" t="s">
        <v>734</v>
      </c>
      <c r="B110" s="45" t="s">
        <v>10</v>
      </c>
      <c r="C110" s="56" t="s">
        <v>523</v>
      </c>
      <c r="D110" s="47" t="s">
        <v>81</v>
      </c>
      <c r="E110" s="285" t="s">
        <v>6</v>
      </c>
      <c r="F110" s="132">
        <v>151</v>
      </c>
      <c r="G110" s="44" t="s">
        <v>3</v>
      </c>
      <c r="H110" s="149" t="s">
        <v>500</v>
      </c>
      <c r="I110" s="149">
        <v>2042</v>
      </c>
      <c r="J110" s="149">
        <v>912</v>
      </c>
      <c r="K110" s="258" t="s">
        <v>525</v>
      </c>
      <c r="L110" s="5"/>
      <c r="M110" s="5"/>
      <c r="N110" s="5"/>
    </row>
    <row r="111" spans="1:14" ht="45.75" thickBot="1" x14ac:dyDescent="0.3">
      <c r="A111" s="53" t="s">
        <v>735</v>
      </c>
      <c r="B111" s="45" t="s">
        <v>10</v>
      </c>
      <c r="C111" s="56" t="s">
        <v>523</v>
      </c>
      <c r="D111" s="47" t="s">
        <v>82</v>
      </c>
      <c r="E111" s="285" t="s">
        <v>6</v>
      </c>
      <c r="F111" s="132">
        <v>80</v>
      </c>
      <c r="G111" s="44" t="s">
        <v>3</v>
      </c>
      <c r="H111" s="149" t="s">
        <v>500</v>
      </c>
      <c r="I111" s="149">
        <v>2042</v>
      </c>
      <c r="J111" s="149">
        <v>912</v>
      </c>
      <c r="K111" s="258" t="s">
        <v>525</v>
      </c>
      <c r="L111" s="5"/>
      <c r="M111" s="5"/>
      <c r="N111" s="5"/>
    </row>
    <row r="112" spans="1:14" ht="30.75" thickBot="1" x14ac:dyDescent="0.3">
      <c r="A112" s="44" t="s">
        <v>736</v>
      </c>
      <c r="B112" s="45" t="s">
        <v>10</v>
      </c>
      <c r="C112" s="9" t="s">
        <v>523</v>
      </c>
      <c r="D112" s="47">
        <v>2694</v>
      </c>
      <c r="E112" s="69" t="s">
        <v>302</v>
      </c>
      <c r="F112" s="132">
        <v>1760</v>
      </c>
      <c r="G112" s="44" t="s">
        <v>3</v>
      </c>
      <c r="H112" s="145" t="s">
        <v>500</v>
      </c>
      <c r="I112" s="149">
        <v>314</v>
      </c>
      <c r="J112" s="149">
        <v>912</v>
      </c>
      <c r="K112" s="252"/>
      <c r="L112" s="5"/>
      <c r="M112" s="5"/>
      <c r="N112" s="5"/>
    </row>
    <row r="113" spans="1:14" ht="45.75" thickBot="1" x14ac:dyDescent="0.3">
      <c r="A113" s="53">
        <v>110</v>
      </c>
      <c r="B113" s="45" t="s">
        <v>10</v>
      </c>
      <c r="C113" s="56" t="s">
        <v>523</v>
      </c>
      <c r="D113" s="47">
        <v>2695</v>
      </c>
      <c r="E113" s="285" t="s">
        <v>6</v>
      </c>
      <c r="F113" s="132">
        <v>216</v>
      </c>
      <c r="G113" s="44" t="s">
        <v>3</v>
      </c>
      <c r="H113" s="149" t="s">
        <v>500</v>
      </c>
      <c r="I113" s="149">
        <v>2073</v>
      </c>
      <c r="J113" s="149">
        <v>826</v>
      </c>
      <c r="K113" s="258" t="s">
        <v>525</v>
      </c>
      <c r="L113" s="5"/>
      <c r="M113" s="5"/>
      <c r="N113" s="5"/>
    </row>
    <row r="114" spans="1:14" ht="15.75" thickBot="1" x14ac:dyDescent="0.3">
      <c r="A114" s="4" t="s">
        <v>737</v>
      </c>
      <c r="B114" s="27" t="s">
        <v>10</v>
      </c>
      <c r="C114" s="9" t="s">
        <v>524</v>
      </c>
      <c r="D114" s="33" t="s">
        <v>12</v>
      </c>
      <c r="E114" s="24" t="s">
        <v>6</v>
      </c>
      <c r="F114" s="126">
        <v>1079</v>
      </c>
      <c r="G114" s="4" t="s">
        <v>3</v>
      </c>
      <c r="H114" s="145" t="s">
        <v>500</v>
      </c>
      <c r="I114" s="145">
        <v>2092</v>
      </c>
      <c r="J114" s="145">
        <v>826</v>
      </c>
      <c r="K114" s="10"/>
      <c r="L114" s="48"/>
      <c r="M114" s="48"/>
      <c r="N114" s="48"/>
    </row>
    <row r="115" spans="1:14" ht="30.75" thickBot="1" x14ac:dyDescent="0.3">
      <c r="A115" s="53" t="s">
        <v>738</v>
      </c>
      <c r="B115" s="45" t="s">
        <v>10</v>
      </c>
      <c r="C115" s="56" t="s">
        <v>526</v>
      </c>
      <c r="D115" s="47">
        <v>3117</v>
      </c>
      <c r="E115" s="69" t="s">
        <v>303</v>
      </c>
      <c r="F115" s="132">
        <v>673</v>
      </c>
      <c r="G115" s="44" t="s">
        <v>3</v>
      </c>
      <c r="H115" s="145" t="s">
        <v>500</v>
      </c>
      <c r="I115" s="149">
        <v>2096</v>
      </c>
      <c r="J115" s="149">
        <v>502</v>
      </c>
      <c r="K115" s="62"/>
      <c r="L115" s="5"/>
      <c r="M115" s="5"/>
      <c r="N115" s="5"/>
    </row>
    <row r="116" spans="1:14" ht="15.75" thickBot="1" x14ac:dyDescent="0.3">
      <c r="A116" s="4" t="s">
        <v>739</v>
      </c>
      <c r="B116" s="27" t="s">
        <v>10</v>
      </c>
      <c r="C116" s="56" t="s">
        <v>526</v>
      </c>
      <c r="D116" s="33" t="s">
        <v>164</v>
      </c>
      <c r="E116" s="24" t="s">
        <v>74</v>
      </c>
      <c r="F116" s="126">
        <v>119</v>
      </c>
      <c r="G116" s="4" t="s">
        <v>432</v>
      </c>
      <c r="H116" s="145">
        <v>106</v>
      </c>
      <c r="I116" s="145">
        <v>2095</v>
      </c>
      <c r="J116" s="145">
        <v>502</v>
      </c>
      <c r="K116" s="10"/>
      <c r="L116" s="5"/>
      <c r="M116" s="5"/>
      <c r="N116" s="5"/>
    </row>
    <row r="117" spans="1:14" ht="15.75" thickBot="1" x14ac:dyDescent="0.3">
      <c r="A117" s="4" t="s">
        <v>740</v>
      </c>
      <c r="B117" s="27" t="s">
        <v>10</v>
      </c>
      <c r="C117" s="56" t="s">
        <v>526</v>
      </c>
      <c r="D117" s="33">
        <v>3121</v>
      </c>
      <c r="E117" s="24" t="s">
        <v>9</v>
      </c>
      <c r="F117" s="126">
        <v>388</v>
      </c>
      <c r="G117" s="4" t="s">
        <v>3</v>
      </c>
      <c r="H117" s="145" t="s">
        <v>500</v>
      </c>
      <c r="I117" s="145">
        <v>2096</v>
      </c>
      <c r="J117" s="145">
        <v>502</v>
      </c>
      <c r="K117" s="10"/>
      <c r="L117" s="5"/>
      <c r="M117" s="5"/>
      <c r="N117" s="5"/>
    </row>
    <row r="118" spans="1:14" ht="15.75" thickBot="1" x14ac:dyDescent="0.3">
      <c r="A118" s="4" t="s">
        <v>741</v>
      </c>
      <c r="B118" s="27" t="s">
        <v>10</v>
      </c>
      <c r="C118" s="97" t="s">
        <v>527</v>
      </c>
      <c r="D118" s="33">
        <v>3703</v>
      </c>
      <c r="E118" s="9" t="s">
        <v>74</v>
      </c>
      <c r="F118" s="126">
        <v>500</v>
      </c>
      <c r="G118" s="4" t="s">
        <v>433</v>
      </c>
      <c r="H118" s="145">
        <v>16</v>
      </c>
      <c r="I118" s="145">
        <v>98</v>
      </c>
      <c r="J118" s="145">
        <v>1189</v>
      </c>
      <c r="K118" s="10"/>
      <c r="L118" s="5"/>
      <c r="M118" s="5"/>
      <c r="N118" s="5"/>
    </row>
    <row r="119" spans="1:14" ht="15.75" thickBot="1" x14ac:dyDescent="0.3">
      <c r="A119" s="6" t="s">
        <v>742</v>
      </c>
      <c r="B119" s="27" t="s">
        <v>10</v>
      </c>
      <c r="C119" s="97" t="s">
        <v>527</v>
      </c>
      <c r="D119" s="33">
        <v>3704</v>
      </c>
      <c r="E119" s="9" t="s">
        <v>74</v>
      </c>
      <c r="F119" s="126">
        <v>133</v>
      </c>
      <c r="G119" s="4" t="s">
        <v>3</v>
      </c>
      <c r="H119" s="145" t="s">
        <v>500</v>
      </c>
      <c r="I119" s="145">
        <v>2101</v>
      </c>
      <c r="J119" s="145">
        <v>502</v>
      </c>
      <c r="K119" s="10"/>
      <c r="L119" s="5"/>
      <c r="M119" s="5"/>
      <c r="N119" s="5"/>
    </row>
    <row r="120" spans="1:14" ht="15.75" thickBot="1" x14ac:dyDescent="0.3">
      <c r="A120" s="4" t="s">
        <v>743</v>
      </c>
      <c r="B120" s="27" t="s">
        <v>10</v>
      </c>
      <c r="C120" s="97" t="s">
        <v>527</v>
      </c>
      <c r="D120" s="33" t="s">
        <v>142</v>
      </c>
      <c r="E120" s="9" t="s">
        <v>74</v>
      </c>
      <c r="F120" s="126">
        <v>342</v>
      </c>
      <c r="G120" s="4" t="s">
        <v>421</v>
      </c>
      <c r="H120" s="145">
        <v>171</v>
      </c>
      <c r="I120" s="145">
        <v>1249</v>
      </c>
      <c r="J120" s="145">
        <v>502</v>
      </c>
      <c r="K120" s="10" t="s">
        <v>507</v>
      </c>
      <c r="L120" s="5"/>
      <c r="M120" s="5"/>
      <c r="N120" s="5"/>
    </row>
    <row r="121" spans="1:14" ht="15.75" thickBot="1" x14ac:dyDescent="0.3">
      <c r="A121" s="4" t="s">
        <v>744</v>
      </c>
      <c r="B121" s="27" t="s">
        <v>10</v>
      </c>
      <c r="C121" s="97" t="s">
        <v>527</v>
      </c>
      <c r="D121" s="33" t="s">
        <v>125</v>
      </c>
      <c r="E121" s="9" t="s">
        <v>73</v>
      </c>
      <c r="F121" s="126">
        <v>255</v>
      </c>
      <c r="G121" s="4" t="s">
        <v>3</v>
      </c>
      <c r="H121" s="145" t="s">
        <v>500</v>
      </c>
      <c r="I121" s="145">
        <v>2101</v>
      </c>
      <c r="J121" s="145">
        <v>502</v>
      </c>
      <c r="K121" s="10" t="s">
        <v>507</v>
      </c>
      <c r="L121" s="5"/>
      <c r="M121" s="5"/>
      <c r="N121" s="5"/>
    </row>
    <row r="122" spans="1:14" ht="15.75" thickBot="1" x14ac:dyDescent="0.3">
      <c r="A122" s="4" t="s">
        <v>745</v>
      </c>
      <c r="B122" s="27" t="s">
        <v>10</v>
      </c>
      <c r="C122" s="97" t="s">
        <v>527</v>
      </c>
      <c r="D122" s="33" t="s">
        <v>126</v>
      </c>
      <c r="E122" s="9" t="s">
        <v>6</v>
      </c>
      <c r="F122" s="126">
        <v>90</v>
      </c>
      <c r="G122" s="4" t="s">
        <v>3</v>
      </c>
      <c r="H122" s="145" t="s">
        <v>500</v>
      </c>
      <c r="I122" s="145">
        <v>2101</v>
      </c>
      <c r="J122" s="145">
        <v>502</v>
      </c>
      <c r="K122" s="10"/>
      <c r="L122" s="5"/>
      <c r="M122" s="5"/>
      <c r="N122" s="5"/>
    </row>
    <row r="123" spans="1:14" ht="39" thickBot="1" x14ac:dyDescent="0.3">
      <c r="A123" s="63" t="s">
        <v>746</v>
      </c>
      <c r="B123" s="161" t="s">
        <v>10</v>
      </c>
      <c r="C123" s="59" t="s">
        <v>528</v>
      </c>
      <c r="D123" s="162" t="s">
        <v>98</v>
      </c>
      <c r="E123" s="59" t="s">
        <v>73</v>
      </c>
      <c r="F123" s="134">
        <v>191</v>
      </c>
      <c r="G123" s="61" t="s">
        <v>421</v>
      </c>
      <c r="H123" s="163">
        <v>95.5</v>
      </c>
      <c r="I123" s="163">
        <v>2078</v>
      </c>
      <c r="J123" s="163">
        <v>971</v>
      </c>
      <c r="K123" s="223" t="s">
        <v>530</v>
      </c>
      <c r="L123" s="165"/>
      <c r="M123" s="165"/>
      <c r="N123" s="165"/>
    </row>
    <row r="124" spans="1:14" ht="39" thickBot="1" x14ac:dyDescent="0.3">
      <c r="A124" s="44" t="s">
        <v>747</v>
      </c>
      <c r="B124" s="45" t="s">
        <v>10</v>
      </c>
      <c r="C124" s="59" t="s">
        <v>528</v>
      </c>
      <c r="D124" s="47">
        <v>3910</v>
      </c>
      <c r="E124" s="60" t="s">
        <v>299</v>
      </c>
      <c r="F124" s="132">
        <v>349</v>
      </c>
      <c r="G124" s="44" t="s">
        <v>421</v>
      </c>
      <c r="H124" s="149">
        <v>174.5</v>
      </c>
      <c r="I124" s="149">
        <v>1840</v>
      </c>
      <c r="J124" s="149">
        <v>502</v>
      </c>
      <c r="K124" s="223" t="s">
        <v>531</v>
      </c>
      <c r="L124" s="5"/>
      <c r="M124" s="5"/>
      <c r="N124" s="5"/>
    </row>
    <row r="125" spans="1:14" ht="39" thickBot="1" x14ac:dyDescent="0.3">
      <c r="A125" s="44" t="s">
        <v>748</v>
      </c>
      <c r="B125" s="45" t="s">
        <v>10</v>
      </c>
      <c r="C125" s="59" t="s">
        <v>528</v>
      </c>
      <c r="D125" s="47">
        <v>3911</v>
      </c>
      <c r="E125" s="56" t="s">
        <v>73</v>
      </c>
      <c r="F125" s="132">
        <v>205</v>
      </c>
      <c r="G125" s="44" t="s">
        <v>421</v>
      </c>
      <c r="H125" s="149">
        <v>102.5</v>
      </c>
      <c r="I125" s="149">
        <v>2078</v>
      </c>
      <c r="J125" s="149">
        <v>971</v>
      </c>
      <c r="K125" s="223" t="s">
        <v>532</v>
      </c>
      <c r="L125" s="5"/>
      <c r="M125" s="5"/>
      <c r="N125" s="5"/>
    </row>
    <row r="126" spans="1:14" ht="39" thickBot="1" x14ac:dyDescent="0.3">
      <c r="A126" s="44" t="s">
        <v>749</v>
      </c>
      <c r="B126" s="45" t="s">
        <v>10</v>
      </c>
      <c r="C126" s="59" t="s">
        <v>528</v>
      </c>
      <c r="D126" s="47" t="s">
        <v>54</v>
      </c>
      <c r="E126" s="56" t="s">
        <v>73</v>
      </c>
      <c r="F126" s="132">
        <v>2182</v>
      </c>
      <c r="G126" s="44" t="s">
        <v>3</v>
      </c>
      <c r="H126" s="149" t="s">
        <v>500</v>
      </c>
      <c r="I126" s="149">
        <v>1724</v>
      </c>
      <c r="J126" s="149">
        <v>826</v>
      </c>
      <c r="K126" s="223" t="s">
        <v>529</v>
      </c>
      <c r="L126" s="5"/>
      <c r="M126" s="5"/>
      <c r="N126" s="5"/>
    </row>
    <row r="127" spans="1:14" ht="28.9" customHeight="1" thickBot="1" x14ac:dyDescent="0.3">
      <c r="A127" s="53" t="s">
        <v>750</v>
      </c>
      <c r="B127" s="45" t="s">
        <v>10</v>
      </c>
      <c r="C127" s="56" t="s">
        <v>23</v>
      </c>
      <c r="D127" s="47" t="s">
        <v>53</v>
      </c>
      <c r="E127" s="56" t="s">
        <v>74</v>
      </c>
      <c r="F127" s="292">
        <v>165</v>
      </c>
      <c r="G127" s="44" t="s">
        <v>3</v>
      </c>
      <c r="H127" s="149" t="s">
        <v>500</v>
      </c>
      <c r="I127" s="149">
        <v>2146</v>
      </c>
      <c r="J127" s="278" t="s">
        <v>279</v>
      </c>
      <c r="K127" s="244" t="s">
        <v>600</v>
      </c>
      <c r="L127" s="5"/>
      <c r="M127" s="5"/>
      <c r="N127" s="5"/>
    </row>
    <row r="128" spans="1:14" ht="15.75" thickBot="1" x14ac:dyDescent="0.3">
      <c r="A128" s="4" t="s">
        <v>751</v>
      </c>
      <c r="B128" s="27" t="s">
        <v>10</v>
      </c>
      <c r="C128" s="9" t="s">
        <v>10</v>
      </c>
      <c r="D128" s="33" t="s">
        <v>65</v>
      </c>
      <c r="E128" s="9" t="s">
        <v>76</v>
      </c>
      <c r="F128" s="126">
        <v>26</v>
      </c>
      <c r="G128" s="4" t="s">
        <v>3</v>
      </c>
      <c r="H128" s="145" t="s">
        <v>500</v>
      </c>
      <c r="I128" s="145">
        <v>1801</v>
      </c>
      <c r="J128" s="145">
        <v>826</v>
      </c>
      <c r="K128" s="10"/>
      <c r="L128" s="5"/>
      <c r="M128" s="5"/>
      <c r="N128" s="5"/>
    </row>
    <row r="129" spans="1:14" ht="15.75" thickBot="1" x14ac:dyDescent="0.3">
      <c r="A129" s="4" t="s">
        <v>752</v>
      </c>
      <c r="B129" s="27" t="s">
        <v>10</v>
      </c>
      <c r="C129" s="97" t="s">
        <v>10</v>
      </c>
      <c r="D129" s="33" t="s">
        <v>49</v>
      </c>
      <c r="E129" s="9" t="s">
        <v>73</v>
      </c>
      <c r="F129" s="126">
        <v>32</v>
      </c>
      <c r="G129" s="4" t="s">
        <v>3</v>
      </c>
      <c r="H129" s="145" t="s">
        <v>500</v>
      </c>
      <c r="I129" s="145">
        <v>268</v>
      </c>
      <c r="J129" s="145">
        <v>502</v>
      </c>
      <c r="K129" s="10"/>
      <c r="L129" s="48"/>
      <c r="M129" s="48"/>
      <c r="N129" s="48"/>
    </row>
    <row r="130" spans="1:14" ht="30.75" thickBot="1" x14ac:dyDescent="0.3">
      <c r="A130" s="53" t="s">
        <v>753</v>
      </c>
      <c r="B130" s="45" t="s">
        <v>10</v>
      </c>
      <c r="C130" s="256" t="s">
        <v>510</v>
      </c>
      <c r="D130" s="47" t="s">
        <v>117</v>
      </c>
      <c r="E130" s="60" t="s">
        <v>304</v>
      </c>
      <c r="F130" s="132">
        <v>32</v>
      </c>
      <c r="G130" s="44" t="s">
        <v>3</v>
      </c>
      <c r="H130" s="145" t="s">
        <v>500</v>
      </c>
      <c r="I130" s="149">
        <v>227</v>
      </c>
      <c r="J130" s="149">
        <v>502</v>
      </c>
      <c r="K130" s="62"/>
      <c r="L130" s="5"/>
      <c r="M130" s="5"/>
      <c r="N130" s="5"/>
    </row>
    <row r="131" spans="1:14" ht="15.75" thickBot="1" x14ac:dyDescent="0.3">
      <c r="A131" s="4" t="s">
        <v>754</v>
      </c>
      <c r="B131" s="27" t="s">
        <v>10</v>
      </c>
      <c r="C131" s="97" t="s">
        <v>533</v>
      </c>
      <c r="D131" s="33" t="s">
        <v>60</v>
      </c>
      <c r="E131" s="9" t="s">
        <v>9</v>
      </c>
      <c r="F131" s="126">
        <v>241</v>
      </c>
      <c r="G131" s="4" t="s">
        <v>3</v>
      </c>
      <c r="H131" s="145" t="s">
        <v>500</v>
      </c>
      <c r="I131" s="145">
        <v>2290</v>
      </c>
      <c r="J131" s="145">
        <v>502</v>
      </c>
      <c r="K131" s="10"/>
      <c r="L131" s="5"/>
      <c r="M131" s="5"/>
      <c r="N131" s="5"/>
    </row>
    <row r="132" spans="1:14" ht="15.75" thickBot="1" x14ac:dyDescent="0.3">
      <c r="A132" s="4" t="s">
        <v>755</v>
      </c>
      <c r="B132" s="27" t="s">
        <v>10</v>
      </c>
      <c r="C132" s="97" t="s">
        <v>317</v>
      </c>
      <c r="D132" s="98" t="s">
        <v>185</v>
      </c>
      <c r="E132" s="97" t="s">
        <v>76</v>
      </c>
      <c r="F132" s="138">
        <v>270</v>
      </c>
      <c r="G132" s="99" t="s">
        <v>534</v>
      </c>
      <c r="H132" s="154">
        <v>189</v>
      </c>
      <c r="I132" s="154">
        <v>19</v>
      </c>
      <c r="J132" s="154">
        <v>1233</v>
      </c>
      <c r="K132" s="100"/>
      <c r="L132" s="5"/>
      <c r="M132" s="5"/>
      <c r="N132" s="5"/>
    </row>
    <row r="133" spans="1:14" ht="15.75" thickBot="1" x14ac:dyDescent="0.3">
      <c r="A133" s="4" t="s">
        <v>756</v>
      </c>
      <c r="B133" s="27" t="s">
        <v>10</v>
      </c>
      <c r="C133" s="97" t="s">
        <v>533</v>
      </c>
      <c r="D133" s="98" t="s">
        <v>186</v>
      </c>
      <c r="E133" s="97" t="s">
        <v>76</v>
      </c>
      <c r="F133" s="138">
        <v>352</v>
      </c>
      <c r="G133" s="99" t="s">
        <v>534</v>
      </c>
      <c r="H133" s="154">
        <v>246</v>
      </c>
      <c r="I133" s="154">
        <v>19</v>
      </c>
      <c r="J133" s="154">
        <v>1233</v>
      </c>
      <c r="K133" s="100" t="s">
        <v>507</v>
      </c>
      <c r="L133" s="5"/>
      <c r="M133" s="5"/>
      <c r="N133" s="5"/>
    </row>
    <row r="134" spans="1:14" ht="15.75" thickBot="1" x14ac:dyDescent="0.3">
      <c r="A134" s="6" t="s">
        <v>757</v>
      </c>
      <c r="B134" s="27" t="s">
        <v>10</v>
      </c>
      <c r="C134" s="97" t="s">
        <v>533</v>
      </c>
      <c r="D134" s="98" t="s">
        <v>187</v>
      </c>
      <c r="E134" s="97" t="s">
        <v>76</v>
      </c>
      <c r="F134" s="138">
        <v>60</v>
      </c>
      <c r="G134" s="99" t="s">
        <v>534</v>
      </c>
      <c r="H134" s="154">
        <v>42</v>
      </c>
      <c r="I134" s="154">
        <v>19</v>
      </c>
      <c r="J134" s="154">
        <v>1233</v>
      </c>
      <c r="K134" s="100" t="s">
        <v>507</v>
      </c>
      <c r="L134" s="5"/>
      <c r="M134" s="5"/>
      <c r="N134" s="5"/>
    </row>
    <row r="135" spans="1:14" ht="15.75" thickBot="1" x14ac:dyDescent="0.3">
      <c r="A135" s="4" t="s">
        <v>758</v>
      </c>
      <c r="B135" s="27" t="s">
        <v>10</v>
      </c>
      <c r="C135" s="9" t="s">
        <v>500</v>
      </c>
      <c r="D135" s="33" t="s">
        <v>104</v>
      </c>
      <c r="E135" s="9" t="s">
        <v>74</v>
      </c>
      <c r="F135" s="126" t="s">
        <v>500</v>
      </c>
      <c r="G135" s="4" t="s">
        <v>3</v>
      </c>
      <c r="H135" s="145" t="s">
        <v>500</v>
      </c>
      <c r="I135" s="145">
        <v>1724</v>
      </c>
      <c r="J135" s="145"/>
      <c r="K135" s="17" t="s">
        <v>536</v>
      </c>
      <c r="L135" s="5"/>
      <c r="M135" s="5"/>
      <c r="N135" s="5"/>
    </row>
    <row r="136" spans="1:14" ht="15.75" thickBot="1" x14ac:dyDescent="0.3">
      <c r="A136" s="6" t="s">
        <v>759</v>
      </c>
      <c r="B136" s="27" t="s">
        <v>10</v>
      </c>
      <c r="C136" s="9" t="s">
        <v>42</v>
      </c>
      <c r="D136" s="33">
        <v>4836</v>
      </c>
      <c r="E136" s="9" t="s">
        <v>4</v>
      </c>
      <c r="F136" s="126">
        <v>254</v>
      </c>
      <c r="G136" s="4" t="s">
        <v>3</v>
      </c>
      <c r="H136" s="145" t="s">
        <v>500</v>
      </c>
      <c r="I136" s="145">
        <v>1011</v>
      </c>
      <c r="J136" s="145">
        <v>502</v>
      </c>
      <c r="K136" s="10"/>
      <c r="L136" s="5"/>
      <c r="M136" s="5"/>
      <c r="N136" s="5"/>
    </row>
    <row r="137" spans="1:14" ht="15.75" thickBot="1" x14ac:dyDescent="0.3">
      <c r="A137" s="6" t="s">
        <v>760</v>
      </c>
      <c r="B137" s="27" t="s">
        <v>10</v>
      </c>
      <c r="C137" s="9" t="s">
        <v>267</v>
      </c>
      <c r="D137" s="33" t="s">
        <v>264</v>
      </c>
      <c r="E137" s="9" t="s">
        <v>6</v>
      </c>
      <c r="F137" s="126">
        <v>5</v>
      </c>
      <c r="G137" s="4" t="s">
        <v>421</v>
      </c>
      <c r="H137" s="145"/>
      <c r="I137" s="145">
        <v>2264</v>
      </c>
      <c r="J137" s="145">
        <v>1222</v>
      </c>
      <c r="K137" s="10"/>
      <c r="L137" s="5"/>
      <c r="M137" s="5"/>
      <c r="N137" s="5"/>
    </row>
    <row r="138" spans="1:14" ht="45.75" thickBot="1" x14ac:dyDescent="0.3">
      <c r="A138" s="44" t="s">
        <v>761</v>
      </c>
      <c r="B138" s="45" t="s">
        <v>10</v>
      </c>
      <c r="C138" s="256" t="s">
        <v>537</v>
      </c>
      <c r="D138" s="47" t="s">
        <v>83</v>
      </c>
      <c r="E138" s="56" t="s">
        <v>73</v>
      </c>
      <c r="F138" s="132">
        <v>748</v>
      </c>
      <c r="G138" s="44" t="s">
        <v>3</v>
      </c>
      <c r="H138" s="149" t="s">
        <v>500</v>
      </c>
      <c r="I138" s="149">
        <v>2127</v>
      </c>
      <c r="J138" s="149">
        <v>502</v>
      </c>
      <c r="K138" s="258" t="s">
        <v>546</v>
      </c>
      <c r="L138" s="5"/>
      <c r="M138" s="5"/>
      <c r="N138" s="5"/>
    </row>
    <row r="139" spans="1:14" ht="15.75" thickBot="1" x14ac:dyDescent="0.3">
      <c r="A139" s="4" t="s">
        <v>762</v>
      </c>
      <c r="B139" s="27" t="s">
        <v>10</v>
      </c>
      <c r="C139" s="97" t="s">
        <v>537</v>
      </c>
      <c r="D139" s="33" t="s">
        <v>121</v>
      </c>
      <c r="E139" s="9" t="s">
        <v>8</v>
      </c>
      <c r="F139" s="126">
        <v>194</v>
      </c>
      <c r="G139" s="4" t="s">
        <v>3</v>
      </c>
      <c r="H139" s="145" t="s">
        <v>500</v>
      </c>
      <c r="I139" s="145">
        <v>2127</v>
      </c>
      <c r="J139" s="145">
        <v>502</v>
      </c>
      <c r="K139" s="10"/>
      <c r="L139" s="5"/>
      <c r="M139" s="5"/>
      <c r="N139" s="5"/>
    </row>
    <row r="140" spans="1:14" ht="15.75" thickBot="1" x14ac:dyDescent="0.3">
      <c r="A140" s="4" t="s">
        <v>763</v>
      </c>
      <c r="B140" s="27" t="s">
        <v>10</v>
      </c>
      <c r="C140" s="97" t="s">
        <v>537</v>
      </c>
      <c r="D140" s="33" t="s">
        <v>119</v>
      </c>
      <c r="E140" s="9" t="s">
        <v>84</v>
      </c>
      <c r="F140" s="126">
        <v>429</v>
      </c>
      <c r="G140" s="4" t="s">
        <v>3</v>
      </c>
      <c r="H140" s="145" t="s">
        <v>500</v>
      </c>
      <c r="I140" s="145">
        <v>2127</v>
      </c>
      <c r="J140" s="145">
        <v>502</v>
      </c>
      <c r="K140" s="267"/>
      <c r="L140" s="48"/>
      <c r="M140" s="48"/>
      <c r="N140" s="48"/>
    </row>
    <row r="141" spans="1:14" ht="30" customHeight="1" thickBot="1" x14ac:dyDescent="0.3">
      <c r="A141" s="53" t="s">
        <v>764</v>
      </c>
      <c r="B141" s="81" t="s">
        <v>10</v>
      </c>
      <c r="C141" s="276" t="s">
        <v>537</v>
      </c>
      <c r="D141" s="87" t="s">
        <v>118</v>
      </c>
      <c r="E141" s="60" t="s">
        <v>542</v>
      </c>
      <c r="F141" s="134" t="s">
        <v>543</v>
      </c>
      <c r="G141" s="44" t="s">
        <v>3</v>
      </c>
      <c r="H141" s="149" t="s">
        <v>500</v>
      </c>
      <c r="I141" s="149">
        <v>2127</v>
      </c>
      <c r="J141" s="149">
        <v>502</v>
      </c>
      <c r="K141" s="62"/>
      <c r="L141" s="5"/>
      <c r="M141" s="5"/>
      <c r="N141" s="5"/>
    </row>
    <row r="142" spans="1:14" ht="15.75" thickBot="1" x14ac:dyDescent="0.3">
      <c r="A142" s="4" t="s">
        <v>765</v>
      </c>
      <c r="B142" s="27" t="s">
        <v>10</v>
      </c>
      <c r="C142" s="97" t="s">
        <v>537</v>
      </c>
      <c r="D142" s="33" t="s">
        <v>265</v>
      </c>
      <c r="E142" s="9" t="s">
        <v>5</v>
      </c>
      <c r="F142" s="126">
        <v>986</v>
      </c>
      <c r="G142" s="4" t="s">
        <v>3</v>
      </c>
      <c r="H142" s="145" t="s">
        <v>500</v>
      </c>
      <c r="I142" s="145">
        <v>2127</v>
      </c>
      <c r="J142" s="145">
        <v>146</v>
      </c>
      <c r="K142" s="100" t="s">
        <v>135</v>
      </c>
      <c r="L142" s="5"/>
      <c r="M142" s="5"/>
      <c r="N142" s="5"/>
    </row>
    <row r="143" spans="1:14" ht="15.75" thickBot="1" x14ac:dyDescent="0.3">
      <c r="A143" s="4" t="s">
        <v>766</v>
      </c>
      <c r="B143" s="27" t="s">
        <v>10</v>
      </c>
      <c r="C143" s="97" t="s">
        <v>537</v>
      </c>
      <c r="D143" s="33" t="s">
        <v>120</v>
      </c>
      <c r="E143" s="9" t="s">
        <v>5</v>
      </c>
      <c r="F143" s="126">
        <v>492</v>
      </c>
      <c r="G143" s="4" t="s">
        <v>3</v>
      </c>
      <c r="H143" s="145" t="s">
        <v>500</v>
      </c>
      <c r="I143" s="145">
        <v>2127</v>
      </c>
      <c r="J143" s="145">
        <v>141</v>
      </c>
      <c r="K143" s="10"/>
      <c r="L143" s="5"/>
      <c r="M143" s="5"/>
      <c r="N143" s="5"/>
    </row>
    <row r="144" spans="1:14" ht="15.75" thickBot="1" x14ac:dyDescent="0.3">
      <c r="A144" s="4" t="s">
        <v>767</v>
      </c>
      <c r="B144" s="27" t="s">
        <v>10</v>
      </c>
      <c r="C144" s="97" t="s">
        <v>538</v>
      </c>
      <c r="D144" s="33" t="s">
        <v>67</v>
      </c>
      <c r="E144" s="9" t="s">
        <v>73</v>
      </c>
      <c r="F144" s="126">
        <v>111</v>
      </c>
      <c r="G144" s="4" t="s">
        <v>3</v>
      </c>
      <c r="H144" s="145" t="s">
        <v>500</v>
      </c>
      <c r="I144" s="145">
        <v>2069</v>
      </c>
      <c r="J144" s="145">
        <v>826</v>
      </c>
      <c r="K144" s="10"/>
      <c r="L144" s="5"/>
      <c r="M144" s="5"/>
      <c r="N144" s="5"/>
    </row>
    <row r="145" spans="1:14" ht="15.75" thickBot="1" x14ac:dyDescent="0.3">
      <c r="A145" s="6" t="s">
        <v>768</v>
      </c>
      <c r="B145" s="27" t="s">
        <v>10</v>
      </c>
      <c r="C145" s="97" t="s">
        <v>538</v>
      </c>
      <c r="D145" s="33" t="s">
        <v>68</v>
      </c>
      <c r="E145" s="9" t="s">
        <v>74</v>
      </c>
      <c r="F145" s="126">
        <v>43</v>
      </c>
      <c r="G145" s="4" t="s">
        <v>3</v>
      </c>
      <c r="H145" s="145" t="s">
        <v>500</v>
      </c>
      <c r="I145" s="145">
        <v>2069</v>
      </c>
      <c r="J145" s="145">
        <v>826</v>
      </c>
      <c r="K145" s="10"/>
      <c r="L145" s="5"/>
      <c r="M145" s="5"/>
      <c r="N145" s="5"/>
    </row>
    <row r="146" spans="1:14" ht="15.75" thickBot="1" x14ac:dyDescent="0.3">
      <c r="A146" s="4" t="s">
        <v>769</v>
      </c>
      <c r="B146" s="27" t="s">
        <v>10</v>
      </c>
      <c r="C146" s="97" t="s">
        <v>538</v>
      </c>
      <c r="D146" s="33" t="s">
        <v>69</v>
      </c>
      <c r="E146" s="9" t="s">
        <v>74</v>
      </c>
      <c r="F146" s="126">
        <v>25</v>
      </c>
      <c r="G146" s="4" t="s">
        <v>3</v>
      </c>
      <c r="H146" s="145" t="s">
        <v>500</v>
      </c>
      <c r="I146" s="145">
        <v>2069</v>
      </c>
      <c r="J146" s="145">
        <v>826</v>
      </c>
      <c r="K146" s="10"/>
      <c r="L146" s="5"/>
      <c r="M146" s="5"/>
      <c r="N146" s="5"/>
    </row>
    <row r="147" spans="1:14" ht="15.75" thickBot="1" x14ac:dyDescent="0.3">
      <c r="A147" s="4" t="s">
        <v>770</v>
      </c>
      <c r="B147" s="27" t="s">
        <v>10</v>
      </c>
      <c r="C147" s="97" t="s">
        <v>538</v>
      </c>
      <c r="D147" s="33" t="s">
        <v>70</v>
      </c>
      <c r="E147" s="9" t="s">
        <v>74</v>
      </c>
      <c r="F147" s="126">
        <v>43</v>
      </c>
      <c r="G147" s="4" t="s">
        <v>3</v>
      </c>
      <c r="H147" s="145" t="s">
        <v>500</v>
      </c>
      <c r="I147" s="145">
        <v>2069</v>
      </c>
      <c r="J147" s="145">
        <v>826</v>
      </c>
      <c r="K147" s="10"/>
      <c r="L147" s="5"/>
      <c r="M147" s="5"/>
      <c r="N147" s="5"/>
    </row>
    <row r="148" spans="1:14" ht="15.75" thickBot="1" x14ac:dyDescent="0.3">
      <c r="A148" s="4" t="s">
        <v>771</v>
      </c>
      <c r="B148" s="27" t="s">
        <v>10</v>
      </c>
      <c r="C148" s="97" t="s">
        <v>538</v>
      </c>
      <c r="D148" s="33" t="s">
        <v>71</v>
      </c>
      <c r="E148" s="9" t="s">
        <v>73</v>
      </c>
      <c r="F148" s="126">
        <v>83</v>
      </c>
      <c r="G148" s="4" t="s">
        <v>3</v>
      </c>
      <c r="H148" s="145" t="s">
        <v>500</v>
      </c>
      <c r="I148" s="145">
        <v>2069</v>
      </c>
      <c r="J148" s="145">
        <v>826</v>
      </c>
      <c r="K148" s="10"/>
      <c r="L148" s="5"/>
      <c r="M148" s="5"/>
      <c r="N148" s="5"/>
    </row>
    <row r="149" spans="1:14" ht="15.75" thickBot="1" x14ac:dyDescent="0.3">
      <c r="A149" s="6" t="s">
        <v>772</v>
      </c>
      <c r="B149" s="27" t="s">
        <v>10</v>
      </c>
      <c r="C149" s="97" t="s">
        <v>538</v>
      </c>
      <c r="D149" s="33" t="s">
        <v>122</v>
      </c>
      <c r="E149" s="9" t="s">
        <v>290</v>
      </c>
      <c r="F149" s="126">
        <v>119</v>
      </c>
      <c r="G149" s="4" t="s">
        <v>3</v>
      </c>
      <c r="H149" s="145" t="s">
        <v>500</v>
      </c>
      <c r="I149" s="145">
        <v>639</v>
      </c>
      <c r="J149" s="145">
        <v>155</v>
      </c>
      <c r="K149" s="10"/>
      <c r="L149" s="5"/>
      <c r="M149" s="5"/>
      <c r="N149" s="5"/>
    </row>
    <row r="150" spans="1:14" ht="15.75" thickBot="1" x14ac:dyDescent="0.3">
      <c r="A150" s="15" t="s">
        <v>773</v>
      </c>
      <c r="B150" s="27" t="s">
        <v>10</v>
      </c>
      <c r="C150" s="97" t="s">
        <v>538</v>
      </c>
      <c r="D150" s="33" t="s">
        <v>172</v>
      </c>
      <c r="E150" s="9" t="s">
        <v>74</v>
      </c>
      <c r="F150" s="126">
        <v>313</v>
      </c>
      <c r="G150" s="4" t="s">
        <v>3</v>
      </c>
      <c r="H150" s="145" t="s">
        <v>500</v>
      </c>
      <c r="I150" s="145">
        <v>1736</v>
      </c>
      <c r="J150" s="145">
        <v>502</v>
      </c>
      <c r="K150" s="10"/>
      <c r="L150" s="5"/>
      <c r="M150" s="5"/>
      <c r="N150" s="5"/>
    </row>
    <row r="151" spans="1:14" ht="15.75" thickBot="1" x14ac:dyDescent="0.3">
      <c r="A151" s="204" t="s">
        <v>774</v>
      </c>
      <c r="B151" s="202" t="s">
        <v>10</v>
      </c>
      <c r="C151" s="97" t="s">
        <v>538</v>
      </c>
      <c r="D151" s="33" t="s">
        <v>173</v>
      </c>
      <c r="E151" s="9" t="s">
        <v>6</v>
      </c>
      <c r="F151" s="126">
        <v>230</v>
      </c>
      <c r="G151" s="4" t="s">
        <v>3</v>
      </c>
      <c r="H151" s="145" t="s">
        <v>500</v>
      </c>
      <c r="I151" s="145">
        <v>1736</v>
      </c>
      <c r="J151" s="145">
        <v>502</v>
      </c>
      <c r="K151" s="10"/>
      <c r="L151" s="5"/>
      <c r="M151" s="5"/>
      <c r="N151" s="5"/>
    </row>
    <row r="152" spans="1:14" ht="15.75" thickBot="1" x14ac:dyDescent="0.3">
      <c r="A152" s="204" t="s">
        <v>775</v>
      </c>
      <c r="B152" s="202" t="s">
        <v>10</v>
      </c>
      <c r="C152" s="97" t="s">
        <v>538</v>
      </c>
      <c r="D152" s="33" t="s">
        <v>123</v>
      </c>
      <c r="E152" s="9" t="s">
        <v>73</v>
      </c>
      <c r="F152" s="126">
        <v>349</v>
      </c>
      <c r="G152" s="4" t="s">
        <v>3</v>
      </c>
      <c r="H152" s="145" t="s">
        <v>500</v>
      </c>
      <c r="I152" s="145">
        <v>2170</v>
      </c>
      <c r="J152" s="145">
        <v>502</v>
      </c>
      <c r="K152" s="10"/>
      <c r="L152" s="5"/>
      <c r="M152" s="5"/>
      <c r="N152" s="5"/>
    </row>
    <row r="153" spans="1:14" ht="27" thickBot="1" x14ac:dyDescent="0.3">
      <c r="A153" s="327" t="s">
        <v>776</v>
      </c>
      <c r="B153" s="203" t="s">
        <v>10</v>
      </c>
      <c r="C153" s="256" t="s">
        <v>317</v>
      </c>
      <c r="D153" s="47" t="s">
        <v>318</v>
      </c>
      <c r="E153" s="56" t="s">
        <v>8</v>
      </c>
      <c r="F153" s="132" t="s">
        <v>500</v>
      </c>
      <c r="G153" s="44" t="s">
        <v>541</v>
      </c>
      <c r="H153" s="149" t="s">
        <v>500</v>
      </c>
      <c r="I153" s="149">
        <v>1241</v>
      </c>
      <c r="J153" s="149" t="s">
        <v>500</v>
      </c>
      <c r="K153" s="269" t="s">
        <v>557</v>
      </c>
      <c r="L153" s="228"/>
      <c r="M153" s="228"/>
      <c r="N153" s="228"/>
    </row>
    <row r="154" spans="1:14" ht="15.75" thickBot="1" x14ac:dyDescent="0.3">
      <c r="A154" s="14" t="s">
        <v>777</v>
      </c>
      <c r="B154" s="27" t="s">
        <v>10</v>
      </c>
      <c r="C154" s="260" t="s">
        <v>24</v>
      </c>
      <c r="D154" s="33" t="s">
        <v>315</v>
      </c>
      <c r="E154" s="259" t="s">
        <v>539</v>
      </c>
      <c r="F154" s="315"/>
      <c r="G154" s="40" t="s">
        <v>316</v>
      </c>
      <c r="H154" s="145" t="s">
        <v>500</v>
      </c>
      <c r="I154" s="261" t="s">
        <v>540</v>
      </c>
      <c r="J154" s="261">
        <v>509</v>
      </c>
      <c r="K154" s="284" t="s">
        <v>571</v>
      </c>
      <c r="L154" s="5"/>
      <c r="M154" s="5"/>
      <c r="N154" s="5"/>
    </row>
    <row r="155" spans="1:14" ht="15.75" thickBot="1" x14ac:dyDescent="0.3">
      <c r="A155" s="4" t="s">
        <v>778</v>
      </c>
      <c r="B155" s="27" t="s">
        <v>10</v>
      </c>
      <c r="C155" s="9" t="s">
        <v>32</v>
      </c>
      <c r="D155" s="33">
        <v>6365</v>
      </c>
      <c r="E155" s="9" t="s">
        <v>6</v>
      </c>
      <c r="F155" s="126">
        <v>13</v>
      </c>
      <c r="G155" s="4" t="s">
        <v>3</v>
      </c>
      <c r="H155" s="145" t="s">
        <v>500</v>
      </c>
      <c r="I155" s="145">
        <v>1724</v>
      </c>
      <c r="J155" s="145">
        <v>1240</v>
      </c>
      <c r="K155" s="10"/>
      <c r="L155" s="5"/>
      <c r="M155" s="5"/>
      <c r="N155" s="5"/>
    </row>
    <row r="156" spans="1:14" ht="15.75" thickBot="1" x14ac:dyDescent="0.3">
      <c r="A156" s="4" t="s">
        <v>779</v>
      </c>
      <c r="B156" s="27" t="s">
        <v>10</v>
      </c>
      <c r="C156" s="9" t="s">
        <v>22</v>
      </c>
      <c r="D156" s="39" t="s">
        <v>319</v>
      </c>
      <c r="E156" s="9" t="s">
        <v>544</v>
      </c>
      <c r="F156" s="266">
        <v>180</v>
      </c>
      <c r="G156" s="4" t="s">
        <v>321</v>
      </c>
      <c r="H156" s="145">
        <v>66</v>
      </c>
      <c r="I156" s="145">
        <v>180</v>
      </c>
      <c r="J156" s="145">
        <v>502</v>
      </c>
      <c r="K156" s="10"/>
      <c r="L156" s="48"/>
      <c r="M156" s="48"/>
      <c r="N156" s="48"/>
    </row>
    <row r="157" spans="1:14" ht="15.75" thickBot="1" x14ac:dyDescent="0.3">
      <c r="A157" s="4" t="s">
        <v>780</v>
      </c>
      <c r="B157" s="27" t="s">
        <v>10</v>
      </c>
      <c r="C157" s="97" t="s">
        <v>545</v>
      </c>
      <c r="D157" s="98" t="s">
        <v>322</v>
      </c>
      <c r="E157" s="97" t="s">
        <v>7</v>
      </c>
      <c r="F157" s="138">
        <v>93</v>
      </c>
      <c r="G157" s="99" t="s">
        <v>435</v>
      </c>
      <c r="H157" s="154">
        <v>78</v>
      </c>
      <c r="I157" s="154">
        <v>14</v>
      </c>
      <c r="J157" s="154">
        <v>93</v>
      </c>
      <c r="K157" s="100"/>
      <c r="L157" s="5"/>
      <c r="M157" s="5"/>
      <c r="N157" s="5"/>
    </row>
    <row r="158" spans="1:14" ht="15.75" thickBot="1" x14ac:dyDescent="0.3">
      <c r="A158" s="4" t="s">
        <v>781</v>
      </c>
      <c r="B158" s="27" t="s">
        <v>10</v>
      </c>
      <c r="C158" s="97" t="s">
        <v>545</v>
      </c>
      <c r="D158" s="98" t="s">
        <v>323</v>
      </c>
      <c r="E158" s="97" t="s">
        <v>547</v>
      </c>
      <c r="F158" s="138">
        <v>54</v>
      </c>
      <c r="G158" s="99" t="s">
        <v>436</v>
      </c>
      <c r="H158" s="154">
        <v>39</v>
      </c>
      <c r="I158" s="154">
        <v>15</v>
      </c>
      <c r="J158" s="154">
        <v>502</v>
      </c>
      <c r="K158" s="100"/>
      <c r="L158" s="5"/>
      <c r="M158" s="5"/>
      <c r="N158" s="5"/>
    </row>
    <row r="159" spans="1:14" ht="15.75" thickBot="1" x14ac:dyDescent="0.3">
      <c r="A159" s="4" t="s">
        <v>782</v>
      </c>
      <c r="B159" s="27" t="s">
        <v>10</v>
      </c>
      <c r="C159" s="97" t="s">
        <v>545</v>
      </c>
      <c r="D159" s="98" t="s">
        <v>324</v>
      </c>
      <c r="E159" s="97" t="s">
        <v>500</v>
      </c>
      <c r="F159" s="138" t="s">
        <v>500</v>
      </c>
      <c r="G159" s="99" t="s">
        <v>437</v>
      </c>
      <c r="H159" s="154" t="s">
        <v>500</v>
      </c>
      <c r="I159" s="154">
        <v>15</v>
      </c>
      <c r="J159" s="154" t="s">
        <v>500</v>
      </c>
      <c r="K159" s="265" t="s">
        <v>325</v>
      </c>
      <c r="L159" s="5"/>
      <c r="M159" s="5"/>
      <c r="N159" s="5"/>
    </row>
    <row r="160" spans="1:14" ht="15.75" thickBot="1" x14ac:dyDescent="0.3">
      <c r="A160" s="4" t="s">
        <v>783</v>
      </c>
      <c r="B160" s="27" t="s">
        <v>10</v>
      </c>
      <c r="C160" s="97" t="s">
        <v>33</v>
      </c>
      <c r="D160" s="98" t="s">
        <v>326</v>
      </c>
      <c r="E160" s="97" t="s">
        <v>6</v>
      </c>
      <c r="F160" s="138">
        <v>478</v>
      </c>
      <c r="G160" s="99" t="s">
        <v>439</v>
      </c>
      <c r="H160" s="154">
        <v>90</v>
      </c>
      <c r="I160" s="154">
        <v>50</v>
      </c>
      <c r="J160" s="154">
        <v>502</v>
      </c>
      <c r="K160" s="100"/>
      <c r="L160" s="48"/>
      <c r="M160" s="48"/>
      <c r="N160" s="48"/>
    </row>
    <row r="161" spans="1:11" ht="15.75" thickBot="1" x14ac:dyDescent="0.3">
      <c r="A161" s="4" t="s">
        <v>784</v>
      </c>
      <c r="B161" s="27" t="s">
        <v>10</v>
      </c>
      <c r="C161" s="9" t="s">
        <v>33</v>
      </c>
      <c r="D161" s="39" t="s">
        <v>327</v>
      </c>
      <c r="E161" s="101" t="s">
        <v>2</v>
      </c>
      <c r="F161" s="126">
        <v>36</v>
      </c>
      <c r="G161" s="4" t="s">
        <v>439</v>
      </c>
      <c r="H161" s="145">
        <v>7</v>
      </c>
      <c r="I161" s="145">
        <v>50</v>
      </c>
      <c r="J161" s="145">
        <v>502</v>
      </c>
      <c r="K161" s="10"/>
    </row>
    <row r="162" spans="1:11" ht="15.75" thickBot="1" x14ac:dyDescent="0.3">
      <c r="A162" s="4" t="s">
        <v>785</v>
      </c>
      <c r="B162" s="27" t="s">
        <v>10</v>
      </c>
      <c r="C162" s="97" t="s">
        <v>33</v>
      </c>
      <c r="D162" s="98" t="s">
        <v>328</v>
      </c>
      <c r="E162" s="97" t="s">
        <v>74</v>
      </c>
      <c r="F162" s="138">
        <v>270</v>
      </c>
      <c r="G162" s="99" t="s">
        <v>439</v>
      </c>
      <c r="H162" s="154">
        <v>51</v>
      </c>
      <c r="I162" s="154">
        <v>50</v>
      </c>
      <c r="J162" s="154">
        <v>502</v>
      </c>
      <c r="K162" s="100"/>
    </row>
    <row r="163" spans="1:11" ht="15.75" thickBot="1" x14ac:dyDescent="0.3">
      <c r="A163" s="4" t="s">
        <v>786</v>
      </c>
      <c r="B163" s="27" t="s">
        <v>10</v>
      </c>
      <c r="C163" s="9" t="s">
        <v>33</v>
      </c>
      <c r="D163" s="39" t="s">
        <v>330</v>
      </c>
      <c r="E163" s="9" t="s">
        <v>6</v>
      </c>
      <c r="F163" s="126">
        <v>36</v>
      </c>
      <c r="G163" s="4" t="s">
        <v>440</v>
      </c>
      <c r="H163" s="145">
        <v>18</v>
      </c>
      <c r="I163" s="145">
        <v>56</v>
      </c>
      <c r="J163" s="145">
        <v>502</v>
      </c>
      <c r="K163" s="10"/>
    </row>
    <row r="164" spans="1:11" ht="15.75" thickBot="1" x14ac:dyDescent="0.3">
      <c r="A164" s="4" t="s">
        <v>787</v>
      </c>
      <c r="B164" s="27" t="s">
        <v>10</v>
      </c>
      <c r="C164" s="311" t="s">
        <v>545</v>
      </c>
      <c r="D164" s="295" t="s">
        <v>331</v>
      </c>
      <c r="E164" s="311" t="s">
        <v>7</v>
      </c>
      <c r="F164" s="312">
        <v>50</v>
      </c>
      <c r="G164" s="313" t="s">
        <v>441</v>
      </c>
      <c r="H164" s="314">
        <v>12</v>
      </c>
      <c r="I164" s="314">
        <v>234</v>
      </c>
      <c r="J164" s="314">
        <v>502</v>
      </c>
      <c r="K164" s="283" t="s">
        <v>597</v>
      </c>
    </row>
    <row r="165" spans="1:11" ht="15.75" thickBot="1" x14ac:dyDescent="0.3">
      <c r="A165" s="4" t="s">
        <v>788</v>
      </c>
      <c r="B165" s="27" t="s">
        <v>10</v>
      </c>
      <c r="C165" s="9" t="s">
        <v>267</v>
      </c>
      <c r="D165" s="39" t="s">
        <v>333</v>
      </c>
      <c r="E165" s="9" t="s">
        <v>6</v>
      </c>
      <c r="F165" s="126">
        <v>25</v>
      </c>
      <c r="G165" s="4" t="s">
        <v>442</v>
      </c>
      <c r="H165" s="145">
        <v>5</v>
      </c>
      <c r="I165" s="145">
        <v>396</v>
      </c>
      <c r="J165" s="145">
        <v>1223</v>
      </c>
      <c r="K165" s="10"/>
    </row>
    <row r="166" spans="1:11" ht="15.75" thickBot="1" x14ac:dyDescent="0.3">
      <c r="A166" s="4" t="s">
        <v>789</v>
      </c>
      <c r="B166" s="27" t="s">
        <v>10</v>
      </c>
      <c r="C166" s="97" t="s">
        <v>548</v>
      </c>
      <c r="D166" s="98" t="s">
        <v>334</v>
      </c>
      <c r="E166" s="102" t="s">
        <v>2</v>
      </c>
      <c r="F166" s="138">
        <v>86</v>
      </c>
      <c r="G166" s="99" t="s">
        <v>443</v>
      </c>
      <c r="H166" s="154">
        <v>19</v>
      </c>
      <c r="I166" s="154">
        <v>622</v>
      </c>
      <c r="J166" s="154">
        <v>502</v>
      </c>
      <c r="K166" s="100"/>
    </row>
    <row r="167" spans="1:11" ht="15.75" thickBot="1" x14ac:dyDescent="0.3">
      <c r="A167" s="4" t="s">
        <v>790</v>
      </c>
      <c r="B167" s="27" t="s">
        <v>10</v>
      </c>
      <c r="C167" s="9" t="s">
        <v>549</v>
      </c>
      <c r="D167" s="39" t="s">
        <v>335</v>
      </c>
      <c r="E167" s="9" t="s">
        <v>6</v>
      </c>
      <c r="F167" s="126">
        <v>320</v>
      </c>
      <c r="G167" s="4" t="s">
        <v>444</v>
      </c>
      <c r="H167" s="145">
        <v>27</v>
      </c>
      <c r="I167" s="145">
        <v>623</v>
      </c>
      <c r="J167" s="145">
        <v>502</v>
      </c>
      <c r="K167" s="10"/>
    </row>
    <row r="168" spans="1:11" ht="15.75" thickBot="1" x14ac:dyDescent="0.3">
      <c r="A168" s="4" t="s">
        <v>791</v>
      </c>
      <c r="B168" s="27" t="s">
        <v>10</v>
      </c>
      <c r="C168" s="9" t="s">
        <v>527</v>
      </c>
      <c r="D168" s="39">
        <v>3724</v>
      </c>
      <c r="E168" s="9" t="s">
        <v>74</v>
      </c>
      <c r="F168" s="126">
        <v>108</v>
      </c>
      <c r="G168" s="4" t="s">
        <v>3</v>
      </c>
      <c r="H168" s="145" t="s">
        <v>500</v>
      </c>
      <c r="I168" s="145">
        <v>711</v>
      </c>
      <c r="J168" s="145">
        <v>318</v>
      </c>
      <c r="K168" s="92"/>
    </row>
    <row r="169" spans="1:11" ht="15.75" thickBot="1" x14ac:dyDescent="0.3">
      <c r="A169" s="4" t="s">
        <v>792</v>
      </c>
      <c r="B169" s="27" t="s">
        <v>10</v>
      </c>
      <c r="C169" s="97" t="s">
        <v>550</v>
      </c>
      <c r="D169" s="98" t="s">
        <v>337</v>
      </c>
      <c r="E169" s="102" t="s">
        <v>2</v>
      </c>
      <c r="F169" s="138">
        <v>25</v>
      </c>
      <c r="G169" s="99" t="s">
        <v>445</v>
      </c>
      <c r="H169" s="154">
        <v>10</v>
      </c>
      <c r="I169" s="154">
        <v>736</v>
      </c>
      <c r="J169" s="154">
        <v>1244</v>
      </c>
      <c r="K169" s="100"/>
    </row>
    <row r="170" spans="1:11" ht="15.75" thickBot="1" x14ac:dyDescent="0.3">
      <c r="A170" s="4" t="s">
        <v>793</v>
      </c>
      <c r="B170" s="27" t="s">
        <v>10</v>
      </c>
      <c r="C170" s="9" t="s">
        <v>551</v>
      </c>
      <c r="D170" s="39" t="s">
        <v>338</v>
      </c>
      <c r="E170" s="9" t="s">
        <v>339</v>
      </c>
      <c r="F170" s="126">
        <v>340</v>
      </c>
      <c r="G170" s="4" t="s">
        <v>446</v>
      </c>
      <c r="H170" s="145">
        <v>42</v>
      </c>
      <c r="I170" s="145">
        <v>800</v>
      </c>
      <c r="J170" s="145">
        <v>502</v>
      </c>
      <c r="K170" s="10"/>
    </row>
    <row r="171" spans="1:11" ht="15.75" thickBot="1" x14ac:dyDescent="0.3">
      <c r="A171" s="4" t="s">
        <v>794</v>
      </c>
      <c r="B171" s="27" t="s">
        <v>10</v>
      </c>
      <c r="C171" s="9" t="s">
        <v>551</v>
      </c>
      <c r="D171" s="39" t="s">
        <v>340</v>
      </c>
      <c r="E171" s="9" t="s">
        <v>4</v>
      </c>
      <c r="F171" s="126">
        <v>280</v>
      </c>
      <c r="G171" s="4" t="s">
        <v>446</v>
      </c>
      <c r="H171" s="145">
        <v>35</v>
      </c>
      <c r="I171" s="145">
        <v>800</v>
      </c>
      <c r="J171" s="145">
        <v>380</v>
      </c>
      <c r="K171" s="10"/>
    </row>
    <row r="172" spans="1:11" ht="15.75" thickBot="1" x14ac:dyDescent="0.3">
      <c r="A172" s="4" t="s">
        <v>795</v>
      </c>
      <c r="B172" s="27" t="s">
        <v>10</v>
      </c>
      <c r="C172" s="97" t="s">
        <v>551</v>
      </c>
      <c r="D172" s="98" t="s">
        <v>341</v>
      </c>
      <c r="E172" s="97" t="s">
        <v>8</v>
      </c>
      <c r="F172" s="138">
        <v>462</v>
      </c>
      <c r="G172" s="99" t="s">
        <v>447</v>
      </c>
      <c r="H172" s="154">
        <v>58</v>
      </c>
      <c r="I172" s="154">
        <v>800</v>
      </c>
      <c r="J172" s="154">
        <v>90</v>
      </c>
      <c r="K172" s="100"/>
    </row>
    <row r="173" spans="1:11" ht="15.75" thickBot="1" x14ac:dyDescent="0.3">
      <c r="A173" s="4" t="s">
        <v>796</v>
      </c>
      <c r="B173" s="27" t="s">
        <v>10</v>
      </c>
      <c r="C173" s="9" t="s">
        <v>527</v>
      </c>
      <c r="D173" s="39">
        <v>3726</v>
      </c>
      <c r="E173" s="9" t="s">
        <v>73</v>
      </c>
      <c r="F173" s="126">
        <v>212</v>
      </c>
      <c r="G173" s="4" t="s">
        <v>3</v>
      </c>
      <c r="H173" s="145" t="s">
        <v>500</v>
      </c>
      <c r="I173" s="145">
        <v>922</v>
      </c>
      <c r="J173" s="145">
        <v>502</v>
      </c>
      <c r="K173" s="10"/>
    </row>
    <row r="174" spans="1:11" ht="45.75" thickBot="1" x14ac:dyDescent="0.3">
      <c r="A174" s="65" t="s">
        <v>797</v>
      </c>
      <c r="B174" s="45" t="s">
        <v>10</v>
      </c>
      <c r="C174" s="303" t="s">
        <v>552</v>
      </c>
      <c r="D174" s="304" t="s">
        <v>342</v>
      </c>
      <c r="E174" s="305" t="s">
        <v>553</v>
      </c>
      <c r="F174" s="306" t="s">
        <v>554</v>
      </c>
      <c r="G174" s="307" t="s">
        <v>448</v>
      </c>
      <c r="H174" s="308" t="s">
        <v>555</v>
      </c>
      <c r="I174" s="309">
        <v>933</v>
      </c>
      <c r="J174" s="310" t="s">
        <v>556</v>
      </c>
      <c r="K174" s="302" t="s">
        <v>598</v>
      </c>
    </row>
    <row r="175" spans="1:11" ht="15.75" thickBot="1" x14ac:dyDescent="0.3">
      <c r="A175" s="204" t="s">
        <v>798</v>
      </c>
      <c r="B175" s="202" t="s">
        <v>10</v>
      </c>
      <c r="C175" s="107" t="s">
        <v>249</v>
      </c>
      <c r="D175" s="108" t="s">
        <v>344</v>
      </c>
      <c r="E175" s="9" t="s">
        <v>6</v>
      </c>
      <c r="F175" s="126">
        <v>90</v>
      </c>
      <c r="G175" s="4" t="s">
        <v>450</v>
      </c>
      <c r="H175" s="145">
        <v>60</v>
      </c>
      <c r="I175" s="145">
        <v>957</v>
      </c>
      <c r="J175" s="145">
        <v>1015</v>
      </c>
      <c r="K175" s="10"/>
    </row>
    <row r="176" spans="1:11" ht="15.75" thickBot="1" x14ac:dyDescent="0.3">
      <c r="A176" s="204" t="s">
        <v>799</v>
      </c>
      <c r="B176" s="202" t="s">
        <v>10</v>
      </c>
      <c r="C176" s="97" t="s">
        <v>510</v>
      </c>
      <c r="D176" s="98" t="s">
        <v>345</v>
      </c>
      <c r="E176" s="97" t="s">
        <v>7</v>
      </c>
      <c r="F176" s="138">
        <v>11</v>
      </c>
      <c r="G176" s="99" t="s">
        <v>451</v>
      </c>
      <c r="H176" s="154">
        <v>2</v>
      </c>
      <c r="I176" s="154">
        <v>1073</v>
      </c>
      <c r="J176" s="154">
        <v>329</v>
      </c>
      <c r="K176" s="100"/>
    </row>
    <row r="177" spans="1:14" ht="15.75" thickBot="1" x14ac:dyDescent="0.3">
      <c r="A177" s="204" t="s">
        <v>800</v>
      </c>
      <c r="B177" s="202" t="s">
        <v>10</v>
      </c>
      <c r="C177" s="9" t="s">
        <v>510</v>
      </c>
      <c r="D177" s="39" t="s">
        <v>346</v>
      </c>
      <c r="E177" s="9" t="s">
        <v>7</v>
      </c>
      <c r="F177" s="126">
        <v>14</v>
      </c>
      <c r="G177" s="4" t="s">
        <v>452</v>
      </c>
      <c r="H177" s="145">
        <v>14</v>
      </c>
      <c r="I177" s="145">
        <v>1074</v>
      </c>
      <c r="J177" s="145">
        <v>502</v>
      </c>
      <c r="K177" s="10"/>
    </row>
    <row r="178" spans="1:14" ht="15.75" thickBot="1" x14ac:dyDescent="0.3">
      <c r="A178" s="4" t="s">
        <v>801</v>
      </c>
      <c r="B178" s="27" t="s">
        <v>10</v>
      </c>
      <c r="C178" s="9" t="s">
        <v>500</v>
      </c>
      <c r="D178" s="39" t="s">
        <v>348</v>
      </c>
      <c r="E178" s="9" t="s">
        <v>500</v>
      </c>
      <c r="F178" s="126" t="s">
        <v>500</v>
      </c>
      <c r="G178" s="4" t="s">
        <v>456</v>
      </c>
      <c r="H178" s="145" t="s">
        <v>500</v>
      </c>
      <c r="I178" s="145">
        <v>1540</v>
      </c>
      <c r="J178" s="145" t="s">
        <v>500</v>
      </c>
      <c r="K178" s="262" t="s">
        <v>325</v>
      </c>
    </row>
    <row r="179" spans="1:14" ht="15.75" thickBot="1" x14ac:dyDescent="0.3">
      <c r="A179" s="4" t="s">
        <v>803</v>
      </c>
      <c r="B179" s="27" t="s">
        <v>10</v>
      </c>
      <c r="C179" s="9" t="s">
        <v>500</v>
      </c>
      <c r="D179" s="39" t="s">
        <v>457</v>
      </c>
      <c r="E179" s="9" t="s">
        <v>500</v>
      </c>
      <c r="F179" s="126" t="s">
        <v>500</v>
      </c>
      <c r="G179" s="4" t="s">
        <v>456</v>
      </c>
      <c r="H179" s="145" t="s">
        <v>500</v>
      </c>
      <c r="I179" s="145">
        <v>1540</v>
      </c>
      <c r="J179" s="145" t="s">
        <v>500</v>
      </c>
      <c r="K179" s="262" t="s">
        <v>325</v>
      </c>
      <c r="L179" s="190"/>
      <c r="M179" s="190"/>
      <c r="N179" s="190"/>
    </row>
    <row r="180" spans="1:14" ht="15.75" thickBot="1" x14ac:dyDescent="0.3">
      <c r="A180" s="175" t="s">
        <v>802</v>
      </c>
      <c r="B180" s="27" t="s">
        <v>10</v>
      </c>
      <c r="C180" s="97" t="s">
        <v>293</v>
      </c>
      <c r="D180" s="295" t="s">
        <v>585</v>
      </c>
      <c r="E180" s="97" t="s">
        <v>7</v>
      </c>
      <c r="F180" s="138">
        <v>68</v>
      </c>
      <c r="G180" s="99" t="s">
        <v>458</v>
      </c>
      <c r="H180" s="154">
        <v>25</v>
      </c>
      <c r="I180" s="154">
        <v>1696</v>
      </c>
      <c r="J180" s="154">
        <v>502</v>
      </c>
      <c r="K180" s="270" t="s">
        <v>558</v>
      </c>
    </row>
    <row r="181" spans="1:14" ht="15.75" thickBot="1" x14ac:dyDescent="0.3">
      <c r="A181" s="4" t="s">
        <v>804</v>
      </c>
      <c r="B181" s="27" t="s">
        <v>10</v>
      </c>
      <c r="C181" s="9" t="s">
        <v>33</v>
      </c>
      <c r="D181" s="39" t="s">
        <v>351</v>
      </c>
      <c r="E181" s="9" t="s">
        <v>7</v>
      </c>
      <c r="F181" s="126">
        <v>25</v>
      </c>
      <c r="G181" s="4" t="s">
        <v>440</v>
      </c>
      <c r="H181" s="145">
        <v>12.5</v>
      </c>
      <c r="I181" s="145">
        <v>1699</v>
      </c>
      <c r="J181" s="145">
        <v>763</v>
      </c>
      <c r="K181" s="10"/>
    </row>
    <row r="182" spans="1:14" ht="15.75" thickBot="1" x14ac:dyDescent="0.3">
      <c r="A182" s="4" t="s">
        <v>805</v>
      </c>
      <c r="B182" s="27" t="s">
        <v>10</v>
      </c>
      <c r="C182" s="9" t="s">
        <v>510</v>
      </c>
      <c r="D182" s="39" t="s">
        <v>352</v>
      </c>
      <c r="E182" s="9" t="s">
        <v>7</v>
      </c>
      <c r="F182" s="126">
        <v>14</v>
      </c>
      <c r="G182" s="4" t="s">
        <v>459</v>
      </c>
      <c r="H182" s="145">
        <v>8</v>
      </c>
      <c r="I182" s="145">
        <v>1705</v>
      </c>
      <c r="J182" s="145">
        <v>502</v>
      </c>
      <c r="K182" s="10"/>
    </row>
    <row r="183" spans="1:14" ht="15.75" thickBot="1" x14ac:dyDescent="0.3">
      <c r="A183" s="4" t="s">
        <v>806</v>
      </c>
      <c r="B183" s="27" t="s">
        <v>10</v>
      </c>
      <c r="C183" s="9" t="s">
        <v>559</v>
      </c>
      <c r="D183" s="39" t="s">
        <v>355</v>
      </c>
      <c r="E183" s="9" t="s">
        <v>9</v>
      </c>
      <c r="F183" s="126">
        <v>144</v>
      </c>
      <c r="G183" s="4" t="s">
        <v>440</v>
      </c>
      <c r="H183" s="145">
        <v>72</v>
      </c>
      <c r="I183" s="145">
        <v>1725</v>
      </c>
      <c r="J183" s="145">
        <v>502</v>
      </c>
      <c r="K183" s="10" t="s">
        <v>357</v>
      </c>
    </row>
    <row r="184" spans="1:14" ht="15.75" thickBot="1" x14ac:dyDescent="0.3">
      <c r="A184" s="4" t="s">
        <v>807</v>
      </c>
      <c r="B184" s="27" t="s">
        <v>10</v>
      </c>
      <c r="C184" s="9" t="s">
        <v>510</v>
      </c>
      <c r="D184" s="39" t="s">
        <v>358</v>
      </c>
      <c r="E184" s="9" t="s">
        <v>7</v>
      </c>
      <c r="F184" s="126">
        <v>14</v>
      </c>
      <c r="G184" s="4" t="s">
        <v>462</v>
      </c>
      <c r="H184" s="145">
        <v>8</v>
      </c>
      <c r="I184" s="145">
        <v>1737</v>
      </c>
      <c r="J184" s="145">
        <v>502</v>
      </c>
      <c r="K184" s="10"/>
    </row>
    <row r="185" spans="1:14" ht="15.75" thickBot="1" x14ac:dyDescent="0.3">
      <c r="A185" s="4" t="s">
        <v>808</v>
      </c>
      <c r="B185" s="27" t="s">
        <v>10</v>
      </c>
      <c r="C185" s="97" t="s">
        <v>561</v>
      </c>
      <c r="D185" s="98" t="s">
        <v>359</v>
      </c>
      <c r="E185" s="97" t="s">
        <v>6</v>
      </c>
      <c r="F185" s="138">
        <v>700</v>
      </c>
      <c r="G185" s="99" t="s">
        <v>463</v>
      </c>
      <c r="H185" s="154">
        <v>437</v>
      </c>
      <c r="I185" s="154">
        <v>1739</v>
      </c>
      <c r="J185" s="154">
        <v>839</v>
      </c>
      <c r="K185" s="100"/>
    </row>
    <row r="186" spans="1:14" ht="15.75" thickBot="1" x14ac:dyDescent="0.3">
      <c r="A186" s="4" t="s">
        <v>809</v>
      </c>
      <c r="B186" s="27" t="s">
        <v>10</v>
      </c>
      <c r="C186" s="9" t="s">
        <v>526</v>
      </c>
      <c r="D186" s="39" t="s">
        <v>360</v>
      </c>
      <c r="E186" s="101" t="s">
        <v>2</v>
      </c>
      <c r="F186" s="126">
        <v>101</v>
      </c>
      <c r="G186" s="4" t="s">
        <v>464</v>
      </c>
      <c r="H186" s="145">
        <v>14</v>
      </c>
      <c r="I186" s="145">
        <v>1824</v>
      </c>
      <c r="J186" s="145">
        <v>1152</v>
      </c>
      <c r="K186" s="10"/>
    </row>
    <row r="187" spans="1:14" ht="15.75" thickBot="1" x14ac:dyDescent="0.3">
      <c r="A187" s="4" t="s">
        <v>810</v>
      </c>
      <c r="B187" s="27" t="s">
        <v>10</v>
      </c>
      <c r="C187" s="9" t="s">
        <v>526</v>
      </c>
      <c r="D187" s="39" t="s">
        <v>361</v>
      </c>
      <c r="E187" s="9" t="s">
        <v>7</v>
      </c>
      <c r="F187" s="126">
        <v>169</v>
      </c>
      <c r="G187" s="4" t="s">
        <v>465</v>
      </c>
      <c r="H187" s="145">
        <v>75</v>
      </c>
      <c r="I187" s="145">
        <v>1826</v>
      </c>
      <c r="J187" s="145">
        <v>502</v>
      </c>
      <c r="K187" s="10"/>
    </row>
    <row r="188" spans="1:14" ht="15.75" thickBot="1" x14ac:dyDescent="0.3">
      <c r="A188" s="4" t="s">
        <v>811</v>
      </c>
      <c r="B188" s="27" t="s">
        <v>10</v>
      </c>
      <c r="C188" s="9" t="s">
        <v>526</v>
      </c>
      <c r="D188" s="98" t="s">
        <v>362</v>
      </c>
      <c r="E188" s="97" t="s">
        <v>7</v>
      </c>
      <c r="F188" s="138">
        <v>25</v>
      </c>
      <c r="G188" s="99" t="s">
        <v>465</v>
      </c>
      <c r="H188" s="154">
        <v>11</v>
      </c>
      <c r="I188" s="154">
        <v>1826</v>
      </c>
      <c r="J188" s="154">
        <v>502</v>
      </c>
      <c r="K188" s="100"/>
    </row>
    <row r="189" spans="1:14" ht="15.75" thickBot="1" x14ac:dyDescent="0.3">
      <c r="A189" s="4" t="s">
        <v>812</v>
      </c>
      <c r="B189" s="27" t="s">
        <v>10</v>
      </c>
      <c r="C189" s="9" t="s">
        <v>526</v>
      </c>
      <c r="D189" s="39" t="s">
        <v>363</v>
      </c>
      <c r="E189" s="9" t="s">
        <v>7</v>
      </c>
      <c r="F189" s="126">
        <v>147</v>
      </c>
      <c r="G189" s="4" t="s">
        <v>439</v>
      </c>
      <c r="H189" s="145">
        <v>27</v>
      </c>
      <c r="I189" s="145">
        <v>1827</v>
      </c>
      <c r="J189" s="145">
        <v>502</v>
      </c>
      <c r="K189" s="10"/>
    </row>
    <row r="190" spans="1:14" ht="15.75" thickBot="1" x14ac:dyDescent="0.3">
      <c r="A190" s="4" t="s">
        <v>813</v>
      </c>
      <c r="B190" s="27" t="s">
        <v>10</v>
      </c>
      <c r="C190" s="9" t="s">
        <v>562</v>
      </c>
      <c r="D190" s="39" t="s">
        <v>364</v>
      </c>
      <c r="E190" s="9" t="s">
        <v>7</v>
      </c>
      <c r="F190" s="126">
        <v>103</v>
      </c>
      <c r="G190" s="4" t="s">
        <v>3</v>
      </c>
      <c r="H190" s="145" t="s">
        <v>500</v>
      </c>
      <c r="I190" s="145">
        <v>1947</v>
      </c>
      <c r="J190" s="145">
        <v>502</v>
      </c>
      <c r="K190" s="10"/>
    </row>
    <row r="191" spans="1:14" ht="15.75" thickBot="1" x14ac:dyDescent="0.3">
      <c r="A191" s="4" t="s">
        <v>814</v>
      </c>
      <c r="B191" s="27" t="s">
        <v>10</v>
      </c>
      <c r="C191" s="97" t="s">
        <v>562</v>
      </c>
      <c r="D191" s="98" t="s">
        <v>365</v>
      </c>
      <c r="E191" s="97" t="s">
        <v>7</v>
      </c>
      <c r="F191" s="138">
        <v>176</v>
      </c>
      <c r="G191" s="99" t="s">
        <v>3</v>
      </c>
      <c r="H191" s="145" t="s">
        <v>500</v>
      </c>
      <c r="I191" s="154">
        <v>1947</v>
      </c>
      <c r="J191" s="154">
        <v>502</v>
      </c>
      <c r="K191" s="100"/>
    </row>
    <row r="192" spans="1:14" ht="15.75" thickBot="1" x14ac:dyDescent="0.3">
      <c r="A192" s="4" t="s">
        <v>815</v>
      </c>
      <c r="B192" s="27" t="s">
        <v>10</v>
      </c>
      <c r="C192" s="9" t="s">
        <v>562</v>
      </c>
      <c r="D192" s="39" t="s">
        <v>366</v>
      </c>
      <c r="E192" s="9" t="s">
        <v>6</v>
      </c>
      <c r="F192" s="126">
        <v>760</v>
      </c>
      <c r="G192" s="4" t="s">
        <v>466</v>
      </c>
      <c r="H192" s="145">
        <v>695</v>
      </c>
      <c r="I192" s="145">
        <v>1949</v>
      </c>
      <c r="J192" s="145">
        <v>502</v>
      </c>
      <c r="K192" s="10"/>
    </row>
    <row r="193" spans="1:11" ht="30.75" thickBot="1" x14ac:dyDescent="0.3">
      <c r="A193" s="44" t="s">
        <v>816</v>
      </c>
      <c r="B193" s="45" t="s">
        <v>10</v>
      </c>
      <c r="C193" s="56" t="s">
        <v>526</v>
      </c>
      <c r="D193" s="281" t="s">
        <v>367</v>
      </c>
      <c r="E193" s="282" t="s">
        <v>2</v>
      </c>
      <c r="F193" s="132">
        <v>568</v>
      </c>
      <c r="G193" s="192" t="s">
        <v>579</v>
      </c>
      <c r="H193" s="249" t="s">
        <v>578</v>
      </c>
      <c r="I193" s="149">
        <v>2040</v>
      </c>
      <c r="J193" s="149">
        <v>1151</v>
      </c>
      <c r="K193" s="62" t="s">
        <v>402</v>
      </c>
    </row>
    <row r="194" spans="1:11" ht="29.45" customHeight="1" thickBot="1" x14ac:dyDescent="0.3">
      <c r="A194" s="44" t="s">
        <v>817</v>
      </c>
      <c r="B194" s="45" t="s">
        <v>10</v>
      </c>
      <c r="C194" s="256" t="s">
        <v>10</v>
      </c>
      <c r="D194" s="291" t="s">
        <v>368</v>
      </c>
      <c r="E194" s="256" t="s">
        <v>6</v>
      </c>
      <c r="F194" s="292">
        <v>47</v>
      </c>
      <c r="G194" s="289" t="s">
        <v>580</v>
      </c>
      <c r="H194" s="293" t="s">
        <v>581</v>
      </c>
      <c r="I194" s="278">
        <v>2067</v>
      </c>
      <c r="J194" s="278">
        <v>502</v>
      </c>
      <c r="K194" s="252" t="s">
        <v>469</v>
      </c>
    </row>
    <row r="195" spans="1:11" ht="15.75" thickBot="1" x14ac:dyDescent="0.3">
      <c r="A195" s="4" t="s">
        <v>818</v>
      </c>
      <c r="B195" s="27" t="s">
        <v>10</v>
      </c>
      <c r="C195" s="9" t="s">
        <v>563</v>
      </c>
      <c r="D195" s="39" t="s">
        <v>123</v>
      </c>
      <c r="E195" s="9" t="s">
        <v>73</v>
      </c>
      <c r="F195" s="126">
        <v>349</v>
      </c>
      <c r="G195" s="4" t="s">
        <v>3</v>
      </c>
      <c r="H195" s="145" t="s">
        <v>500</v>
      </c>
      <c r="I195" s="145">
        <v>2070</v>
      </c>
      <c r="J195" s="145">
        <v>502</v>
      </c>
      <c r="K195" s="10"/>
    </row>
    <row r="196" spans="1:11" ht="15.75" thickBot="1" x14ac:dyDescent="0.3">
      <c r="A196" s="4" t="s">
        <v>819</v>
      </c>
      <c r="B196" s="27" t="s">
        <v>10</v>
      </c>
      <c r="C196" s="9" t="s">
        <v>563</v>
      </c>
      <c r="D196" s="39" t="s">
        <v>369</v>
      </c>
      <c r="E196" s="9" t="s">
        <v>74</v>
      </c>
      <c r="F196" s="126">
        <v>40</v>
      </c>
      <c r="G196" s="4" t="s">
        <v>440</v>
      </c>
      <c r="H196" s="145">
        <v>20</v>
      </c>
      <c r="I196" s="145">
        <v>2071</v>
      </c>
      <c r="J196" s="145">
        <v>972</v>
      </c>
      <c r="K196" s="10"/>
    </row>
    <row r="197" spans="1:11" ht="15.75" thickBot="1" x14ac:dyDescent="0.3">
      <c r="A197" s="4" t="s">
        <v>820</v>
      </c>
      <c r="B197" s="27" t="s">
        <v>10</v>
      </c>
      <c r="C197" s="97" t="s">
        <v>24</v>
      </c>
      <c r="D197" s="98" t="s">
        <v>370</v>
      </c>
      <c r="E197" s="97" t="s">
        <v>74</v>
      </c>
      <c r="F197" s="138">
        <v>200</v>
      </c>
      <c r="G197" s="99" t="s">
        <v>470</v>
      </c>
      <c r="H197" s="154">
        <v>50</v>
      </c>
      <c r="I197" s="154">
        <v>2076</v>
      </c>
      <c r="J197" s="154">
        <v>502</v>
      </c>
      <c r="K197" s="100"/>
    </row>
    <row r="198" spans="1:11" ht="15.75" thickBot="1" x14ac:dyDescent="0.3">
      <c r="A198" s="4" t="s">
        <v>821</v>
      </c>
      <c r="B198" s="27" t="s">
        <v>10</v>
      </c>
      <c r="C198" s="9" t="s">
        <v>526</v>
      </c>
      <c r="D198" s="39">
        <v>3114</v>
      </c>
      <c r="E198" s="9" t="s">
        <v>73</v>
      </c>
      <c r="F198" s="126">
        <v>611</v>
      </c>
      <c r="G198" s="4" t="s">
        <v>439</v>
      </c>
      <c r="H198" s="145">
        <v>114</v>
      </c>
      <c r="I198" s="145">
        <v>2093</v>
      </c>
      <c r="J198" s="145">
        <v>502</v>
      </c>
      <c r="K198" s="10"/>
    </row>
    <row r="199" spans="1:11" ht="15.75" thickBot="1" x14ac:dyDescent="0.3">
      <c r="A199" s="4" t="s">
        <v>822</v>
      </c>
      <c r="B199" s="27" t="s">
        <v>10</v>
      </c>
      <c r="C199" s="9" t="s">
        <v>526</v>
      </c>
      <c r="D199" s="39">
        <v>3115</v>
      </c>
      <c r="E199" s="9" t="s">
        <v>92</v>
      </c>
      <c r="F199" s="126">
        <v>550</v>
      </c>
      <c r="G199" s="4" t="s">
        <v>439</v>
      </c>
      <c r="H199" s="145">
        <v>103</v>
      </c>
      <c r="I199" s="145">
        <v>2093</v>
      </c>
      <c r="J199" s="145">
        <v>502</v>
      </c>
      <c r="K199" s="10"/>
    </row>
    <row r="200" spans="1:11" ht="15.75" thickBot="1" x14ac:dyDescent="0.3">
      <c r="A200" s="4" t="s">
        <v>823</v>
      </c>
      <c r="B200" s="27" t="s">
        <v>10</v>
      </c>
      <c r="C200" s="9" t="s">
        <v>526</v>
      </c>
      <c r="D200" s="98" t="s">
        <v>371</v>
      </c>
      <c r="E200" s="97" t="s">
        <v>6</v>
      </c>
      <c r="F200" s="138">
        <v>270</v>
      </c>
      <c r="G200" s="99" t="s">
        <v>439</v>
      </c>
      <c r="H200" s="154">
        <v>50</v>
      </c>
      <c r="I200" s="154">
        <v>2093</v>
      </c>
      <c r="J200" s="154">
        <v>502</v>
      </c>
      <c r="K200" s="100"/>
    </row>
    <row r="201" spans="1:11" ht="15.75" thickBot="1" x14ac:dyDescent="0.3">
      <c r="A201" s="4" t="s">
        <v>824</v>
      </c>
      <c r="B201" s="27" t="s">
        <v>10</v>
      </c>
      <c r="C201" s="9" t="s">
        <v>526</v>
      </c>
      <c r="D201" s="39" t="s">
        <v>372</v>
      </c>
      <c r="E201" s="9" t="s">
        <v>73</v>
      </c>
      <c r="F201" s="126">
        <v>284</v>
      </c>
      <c r="G201" s="4" t="s">
        <v>471</v>
      </c>
      <c r="H201" s="145">
        <v>40</v>
      </c>
      <c r="I201" s="145">
        <v>2094</v>
      </c>
      <c r="J201" s="145">
        <v>1159</v>
      </c>
      <c r="K201" s="10"/>
    </row>
    <row r="202" spans="1:11" ht="15.75" thickBot="1" x14ac:dyDescent="0.3">
      <c r="A202" s="4" t="s">
        <v>825</v>
      </c>
      <c r="B202" s="27" t="s">
        <v>10</v>
      </c>
      <c r="C202" s="9" t="s">
        <v>526</v>
      </c>
      <c r="D202" s="39" t="s">
        <v>373</v>
      </c>
      <c r="E202" s="9" t="s">
        <v>74</v>
      </c>
      <c r="F202" s="126">
        <v>302</v>
      </c>
      <c r="G202" s="4" t="s">
        <v>471</v>
      </c>
      <c r="H202" s="145">
        <v>43</v>
      </c>
      <c r="I202" s="145">
        <v>2094</v>
      </c>
      <c r="J202" s="145">
        <v>1159</v>
      </c>
      <c r="K202" s="10"/>
    </row>
    <row r="203" spans="1:11" ht="15.75" thickBot="1" x14ac:dyDescent="0.3">
      <c r="A203" s="4" t="s">
        <v>826</v>
      </c>
      <c r="B203" s="27" t="s">
        <v>10</v>
      </c>
      <c r="C203" s="9" t="s">
        <v>526</v>
      </c>
      <c r="D203" s="98" t="s">
        <v>374</v>
      </c>
      <c r="E203" s="97" t="s">
        <v>6</v>
      </c>
      <c r="F203" s="138">
        <v>72</v>
      </c>
      <c r="G203" s="4" t="s">
        <v>471</v>
      </c>
      <c r="H203" s="145">
        <v>10</v>
      </c>
      <c r="I203" s="154">
        <v>2094</v>
      </c>
      <c r="J203" s="154">
        <v>1159</v>
      </c>
      <c r="K203" s="100"/>
    </row>
    <row r="204" spans="1:11" ht="15.75" thickBot="1" x14ac:dyDescent="0.3">
      <c r="A204" s="4" t="s">
        <v>827</v>
      </c>
      <c r="B204" s="27" t="s">
        <v>10</v>
      </c>
      <c r="C204" s="9" t="s">
        <v>140</v>
      </c>
      <c r="D204" s="39" t="s">
        <v>375</v>
      </c>
      <c r="E204" s="9" t="s">
        <v>6</v>
      </c>
      <c r="F204" s="126">
        <v>480</v>
      </c>
      <c r="G204" s="4" t="s">
        <v>3</v>
      </c>
      <c r="H204" s="145" t="s">
        <v>500</v>
      </c>
      <c r="I204" s="145">
        <v>2097</v>
      </c>
      <c r="J204" s="145">
        <v>502</v>
      </c>
      <c r="K204" s="10"/>
    </row>
    <row r="205" spans="1:11" ht="15.75" thickBot="1" x14ac:dyDescent="0.3">
      <c r="A205" s="4" t="s">
        <v>828</v>
      </c>
      <c r="B205" s="27" t="s">
        <v>10</v>
      </c>
      <c r="C205" s="9" t="s">
        <v>563</v>
      </c>
      <c r="D205" s="39" t="s">
        <v>376</v>
      </c>
      <c r="E205" s="9" t="s">
        <v>74</v>
      </c>
      <c r="F205" s="126">
        <v>79</v>
      </c>
      <c r="G205" s="4" t="s">
        <v>472</v>
      </c>
      <c r="H205" s="145">
        <v>53</v>
      </c>
      <c r="I205" s="145">
        <v>2252</v>
      </c>
      <c r="J205" s="145">
        <v>682</v>
      </c>
      <c r="K205" s="10"/>
    </row>
    <row r="206" spans="1:11" ht="15.75" thickBot="1" x14ac:dyDescent="0.3">
      <c r="A206" s="4" t="s">
        <v>829</v>
      </c>
      <c r="B206" s="27" t="s">
        <v>10</v>
      </c>
      <c r="C206" s="97" t="s">
        <v>561</v>
      </c>
      <c r="D206" s="98" t="s">
        <v>377</v>
      </c>
      <c r="E206" s="97" t="s">
        <v>9</v>
      </c>
      <c r="F206" s="138">
        <v>216</v>
      </c>
      <c r="G206" s="99" t="s">
        <v>473</v>
      </c>
      <c r="H206" s="154">
        <v>18</v>
      </c>
      <c r="I206" s="154">
        <v>2266</v>
      </c>
      <c r="J206" s="154">
        <v>502</v>
      </c>
      <c r="K206" s="100"/>
    </row>
    <row r="207" spans="1:11" ht="28.9" customHeight="1" thickBot="1" x14ac:dyDescent="0.3">
      <c r="A207" s="44" t="s">
        <v>830</v>
      </c>
      <c r="B207" s="45" t="s">
        <v>10</v>
      </c>
      <c r="C207" s="279" t="s">
        <v>519</v>
      </c>
      <c r="D207" s="280" t="s">
        <v>378</v>
      </c>
      <c r="E207" s="271" t="s">
        <v>564</v>
      </c>
      <c r="F207" s="268" t="s">
        <v>565</v>
      </c>
      <c r="G207" s="44" t="s">
        <v>474</v>
      </c>
      <c r="H207" s="272" t="s">
        <v>582</v>
      </c>
      <c r="I207" s="149">
        <v>2291</v>
      </c>
      <c r="J207" s="149">
        <v>1003</v>
      </c>
      <c r="K207" s="62"/>
    </row>
    <row r="208" spans="1:11" ht="15.75" thickBot="1" x14ac:dyDescent="0.3">
      <c r="A208" s="4" t="s">
        <v>831</v>
      </c>
      <c r="B208" s="27" t="s">
        <v>10</v>
      </c>
      <c r="C208" s="97" t="s">
        <v>550</v>
      </c>
      <c r="D208" s="98" t="s">
        <v>379</v>
      </c>
      <c r="E208" s="97" t="s">
        <v>7</v>
      </c>
      <c r="F208" s="138">
        <v>80</v>
      </c>
      <c r="G208" s="99" t="s">
        <v>475</v>
      </c>
      <c r="H208" s="154">
        <v>60</v>
      </c>
      <c r="I208" s="154">
        <v>2360</v>
      </c>
      <c r="J208" s="154">
        <v>166</v>
      </c>
      <c r="K208" s="100"/>
    </row>
    <row r="209" spans="1:11" ht="15.75" thickBot="1" x14ac:dyDescent="0.3">
      <c r="A209" s="4" t="s">
        <v>832</v>
      </c>
      <c r="B209" s="27" t="s">
        <v>10</v>
      </c>
      <c r="C209" s="9" t="s">
        <v>509</v>
      </c>
      <c r="D209" s="39" t="s">
        <v>380</v>
      </c>
      <c r="E209" s="101" t="s">
        <v>2</v>
      </c>
      <c r="F209" s="126">
        <v>59</v>
      </c>
      <c r="G209" s="4" t="s">
        <v>476</v>
      </c>
      <c r="H209" s="145">
        <v>44</v>
      </c>
      <c r="I209" s="145">
        <v>2361</v>
      </c>
      <c r="J209" s="145">
        <v>917</v>
      </c>
      <c r="K209" s="10"/>
    </row>
    <row r="210" spans="1:11" ht="15.75" thickBot="1" x14ac:dyDescent="0.3">
      <c r="A210" s="114" t="s">
        <v>833</v>
      </c>
      <c r="B210" s="27" t="s">
        <v>10</v>
      </c>
      <c r="C210" s="9" t="s">
        <v>509</v>
      </c>
      <c r="D210" s="39" t="s">
        <v>381</v>
      </c>
      <c r="E210" s="9" t="s">
        <v>74</v>
      </c>
      <c r="F210" s="126">
        <v>61</v>
      </c>
      <c r="G210" s="4" t="s">
        <v>3</v>
      </c>
      <c r="H210" s="145" t="s">
        <v>500</v>
      </c>
      <c r="I210" s="145">
        <v>2362</v>
      </c>
      <c r="J210" s="145">
        <v>502</v>
      </c>
      <c r="K210" s="10"/>
    </row>
    <row r="211" spans="1:11" ht="15.75" thickBot="1" x14ac:dyDescent="0.3">
      <c r="A211" s="115" t="s">
        <v>834</v>
      </c>
      <c r="B211" s="27" t="s">
        <v>10</v>
      </c>
      <c r="C211" s="9" t="s">
        <v>509</v>
      </c>
      <c r="D211" s="98" t="s">
        <v>382</v>
      </c>
      <c r="E211" s="97" t="s">
        <v>74</v>
      </c>
      <c r="F211" s="138">
        <v>80</v>
      </c>
      <c r="G211" s="99" t="s">
        <v>3</v>
      </c>
      <c r="H211" s="145" t="s">
        <v>500</v>
      </c>
      <c r="I211" s="154">
        <v>2362</v>
      </c>
      <c r="J211" s="154">
        <v>502</v>
      </c>
      <c r="K211" s="100"/>
    </row>
    <row r="212" spans="1:11" ht="15.75" thickBot="1" x14ac:dyDescent="0.3">
      <c r="A212" s="4" t="s">
        <v>835</v>
      </c>
      <c r="B212" s="27" t="s">
        <v>10</v>
      </c>
      <c r="C212" s="9" t="s">
        <v>509</v>
      </c>
      <c r="D212" s="39" t="s">
        <v>383</v>
      </c>
      <c r="E212" s="9" t="s">
        <v>384</v>
      </c>
      <c r="F212" s="126">
        <v>46</v>
      </c>
      <c r="G212" s="4" t="s">
        <v>3</v>
      </c>
      <c r="H212" s="145" t="s">
        <v>500</v>
      </c>
      <c r="I212" s="145">
        <v>2362</v>
      </c>
      <c r="J212" s="145">
        <v>502</v>
      </c>
      <c r="K212" s="10"/>
    </row>
    <row r="213" spans="1:11" ht="15.75" thickBot="1" x14ac:dyDescent="0.3">
      <c r="A213" s="4" t="s">
        <v>836</v>
      </c>
      <c r="B213" s="27" t="s">
        <v>10</v>
      </c>
      <c r="C213" s="9" t="s">
        <v>566</v>
      </c>
      <c r="D213" s="39" t="s">
        <v>385</v>
      </c>
      <c r="E213" s="9" t="s">
        <v>73</v>
      </c>
      <c r="F213" s="126">
        <v>234</v>
      </c>
      <c r="G213" s="4" t="s">
        <v>3</v>
      </c>
      <c r="H213" s="145" t="s">
        <v>500</v>
      </c>
      <c r="I213" s="145">
        <v>2364</v>
      </c>
      <c r="J213" s="145">
        <v>311</v>
      </c>
      <c r="K213" s="10"/>
    </row>
    <row r="214" spans="1:11" ht="15.75" thickBot="1" x14ac:dyDescent="0.3">
      <c r="A214" s="4" t="s">
        <v>837</v>
      </c>
      <c r="B214" s="27" t="s">
        <v>10</v>
      </c>
      <c r="C214" s="97" t="s">
        <v>249</v>
      </c>
      <c r="D214" s="98" t="s">
        <v>386</v>
      </c>
      <c r="E214" s="97" t="s">
        <v>74</v>
      </c>
      <c r="F214" s="138">
        <v>148</v>
      </c>
      <c r="G214" s="99" t="s">
        <v>477</v>
      </c>
      <c r="H214" s="154">
        <v>55</v>
      </c>
      <c r="I214" s="154">
        <v>2389</v>
      </c>
      <c r="J214" s="154">
        <v>1299</v>
      </c>
      <c r="K214" s="100"/>
    </row>
    <row r="215" spans="1:11" ht="15.75" thickBot="1" x14ac:dyDescent="0.3">
      <c r="A215" s="4" t="s">
        <v>838</v>
      </c>
      <c r="B215" s="27" t="s">
        <v>10</v>
      </c>
      <c r="C215" s="9" t="s">
        <v>249</v>
      </c>
      <c r="D215" s="39" t="s">
        <v>387</v>
      </c>
      <c r="E215" s="9" t="s">
        <v>6</v>
      </c>
      <c r="F215" s="126">
        <v>79</v>
      </c>
      <c r="G215" s="4" t="s">
        <v>477</v>
      </c>
      <c r="H215" s="145">
        <v>30</v>
      </c>
      <c r="I215" s="145">
        <v>2389</v>
      </c>
      <c r="J215" s="145">
        <v>445</v>
      </c>
      <c r="K215" s="10"/>
    </row>
    <row r="216" spans="1:11" ht="15.75" thickBot="1" x14ac:dyDescent="0.3">
      <c r="A216" s="4" t="s">
        <v>839</v>
      </c>
      <c r="B216" s="27" t="s">
        <v>10</v>
      </c>
      <c r="C216" s="9" t="s">
        <v>526</v>
      </c>
      <c r="D216" s="39" t="s">
        <v>388</v>
      </c>
      <c r="E216" s="9" t="s">
        <v>73</v>
      </c>
      <c r="F216" s="126">
        <v>299</v>
      </c>
      <c r="G216" s="4" t="s">
        <v>471</v>
      </c>
      <c r="H216" s="145">
        <v>42</v>
      </c>
      <c r="I216" s="145">
        <v>2390</v>
      </c>
      <c r="J216" s="145">
        <v>1162</v>
      </c>
      <c r="K216" s="10"/>
    </row>
    <row r="217" spans="1:11" ht="15.75" thickBot="1" x14ac:dyDescent="0.3">
      <c r="A217" s="4" t="s">
        <v>840</v>
      </c>
      <c r="B217" s="27" t="s">
        <v>10</v>
      </c>
      <c r="C217" s="97" t="s">
        <v>567</v>
      </c>
      <c r="D217" s="98" t="s">
        <v>389</v>
      </c>
      <c r="E217" s="97" t="s">
        <v>74</v>
      </c>
      <c r="F217" s="138">
        <v>78</v>
      </c>
      <c r="G217" s="99" t="s">
        <v>3</v>
      </c>
      <c r="H217" s="145" t="s">
        <v>500</v>
      </c>
      <c r="I217" s="154">
        <v>2393</v>
      </c>
      <c r="J217" s="154">
        <v>502</v>
      </c>
      <c r="K217" s="100"/>
    </row>
    <row r="218" spans="1:11" ht="15.75" thickBot="1" x14ac:dyDescent="0.3">
      <c r="A218" s="4" t="s">
        <v>841</v>
      </c>
      <c r="B218" s="27" t="s">
        <v>10</v>
      </c>
      <c r="C218" s="9" t="s">
        <v>292</v>
      </c>
      <c r="D218" s="39" t="s">
        <v>390</v>
      </c>
      <c r="E218" s="9" t="s">
        <v>74</v>
      </c>
      <c r="F218" s="126">
        <v>14</v>
      </c>
      <c r="G218" s="4" t="s">
        <v>3</v>
      </c>
      <c r="H218" s="145" t="s">
        <v>500</v>
      </c>
      <c r="I218" s="145">
        <v>2395</v>
      </c>
      <c r="J218" s="145">
        <v>502</v>
      </c>
      <c r="K218" s="92" t="s">
        <v>478</v>
      </c>
    </row>
    <row r="219" spans="1:11" ht="15.75" thickBot="1" x14ac:dyDescent="0.3">
      <c r="A219" s="4" t="s">
        <v>842</v>
      </c>
      <c r="B219" s="27" t="s">
        <v>10</v>
      </c>
      <c r="C219" s="9" t="s">
        <v>293</v>
      </c>
      <c r="D219" s="39" t="s">
        <v>393</v>
      </c>
      <c r="E219" s="9" t="s">
        <v>6</v>
      </c>
      <c r="F219" s="126">
        <v>158</v>
      </c>
      <c r="G219" s="4" t="s">
        <v>479</v>
      </c>
      <c r="H219" s="145">
        <v>44</v>
      </c>
      <c r="I219" s="145">
        <v>2427</v>
      </c>
      <c r="J219" s="145">
        <v>1132</v>
      </c>
      <c r="K219" s="10"/>
    </row>
    <row r="220" spans="1:11" ht="15.75" thickBot="1" x14ac:dyDescent="0.3">
      <c r="A220" s="105" t="s">
        <v>843</v>
      </c>
      <c r="B220" s="27" t="s">
        <v>10</v>
      </c>
      <c r="C220" s="9" t="s">
        <v>568</v>
      </c>
      <c r="D220" s="39" t="s">
        <v>481</v>
      </c>
      <c r="E220" s="9" t="s">
        <v>6</v>
      </c>
      <c r="F220" s="126">
        <v>21</v>
      </c>
      <c r="G220" s="4" t="s">
        <v>480</v>
      </c>
      <c r="H220" s="145">
        <v>13</v>
      </c>
      <c r="I220" s="145">
        <v>2445</v>
      </c>
      <c r="J220" s="145">
        <v>502</v>
      </c>
      <c r="K220" s="10"/>
    </row>
    <row r="221" spans="1:11" ht="15.75" thickBot="1" x14ac:dyDescent="0.3">
      <c r="A221" s="4" t="s">
        <v>844</v>
      </c>
      <c r="B221" s="27" t="s">
        <v>10</v>
      </c>
      <c r="C221" s="97" t="s">
        <v>292</v>
      </c>
      <c r="D221" s="98" t="s">
        <v>396</v>
      </c>
      <c r="E221" s="97" t="s">
        <v>73</v>
      </c>
      <c r="F221" s="138">
        <v>424</v>
      </c>
      <c r="G221" s="99" t="s">
        <v>3</v>
      </c>
      <c r="H221" s="145" t="s">
        <v>500</v>
      </c>
      <c r="I221" s="154">
        <v>2130</v>
      </c>
      <c r="J221" s="154">
        <v>502</v>
      </c>
      <c r="K221" s="112"/>
    </row>
    <row r="222" spans="1:11" s="190" customFormat="1" ht="47.45" customHeight="1" thickBot="1" x14ac:dyDescent="0.3">
      <c r="A222" s="175" t="s">
        <v>845</v>
      </c>
      <c r="B222" s="81" t="s">
        <v>10</v>
      </c>
      <c r="C222" s="276" t="s">
        <v>504</v>
      </c>
      <c r="D222" s="277" t="s">
        <v>397</v>
      </c>
      <c r="E222" s="273" t="s">
        <v>569</v>
      </c>
      <c r="F222" s="274" t="s">
        <v>570</v>
      </c>
      <c r="G222" s="275" t="s">
        <v>482</v>
      </c>
      <c r="H222" s="294" t="s">
        <v>583</v>
      </c>
      <c r="I222" s="278">
        <v>406</v>
      </c>
      <c r="J222" s="278">
        <v>502</v>
      </c>
      <c r="K222" s="257" t="s">
        <v>586</v>
      </c>
    </row>
    <row r="223" spans="1:11" ht="45" customHeight="1" thickBot="1" x14ac:dyDescent="0.3">
      <c r="A223" s="65" t="s">
        <v>846</v>
      </c>
      <c r="B223" s="45" t="s">
        <v>10</v>
      </c>
      <c r="C223" s="56" t="s">
        <v>504</v>
      </c>
      <c r="D223" s="281" t="s">
        <v>398</v>
      </c>
      <c r="E223" s="263" t="s">
        <v>575</v>
      </c>
      <c r="F223" s="264" t="s">
        <v>576</v>
      </c>
      <c r="G223" s="44" t="s">
        <v>484</v>
      </c>
      <c r="H223" s="163" t="s">
        <v>584</v>
      </c>
      <c r="I223" s="149">
        <v>2555</v>
      </c>
      <c r="J223" s="149">
        <v>502</v>
      </c>
      <c r="K223" s="164" t="s">
        <v>586</v>
      </c>
    </row>
    <row r="224" spans="1:11" ht="16.5" customHeight="1" thickBot="1" x14ac:dyDescent="0.3">
      <c r="A224" s="4" t="s">
        <v>847</v>
      </c>
      <c r="B224" s="27" t="s">
        <v>10</v>
      </c>
      <c r="C224" s="9" t="s">
        <v>577</v>
      </c>
      <c r="D224" s="39" t="s">
        <v>399</v>
      </c>
      <c r="E224" s="9" t="s">
        <v>73</v>
      </c>
      <c r="F224" s="126">
        <v>403</v>
      </c>
      <c r="G224" s="4" t="s">
        <v>501</v>
      </c>
      <c r="H224" s="145" t="s">
        <v>500</v>
      </c>
      <c r="I224" s="145">
        <v>1196</v>
      </c>
      <c r="J224" s="145">
        <v>1136</v>
      </c>
      <c r="K224" s="10" t="s">
        <v>469</v>
      </c>
    </row>
    <row r="225" spans="1:11" ht="16.5" customHeight="1" thickBot="1" x14ac:dyDescent="0.3">
      <c r="A225" s="65" t="s">
        <v>848</v>
      </c>
      <c r="B225" s="27" t="s">
        <v>10</v>
      </c>
      <c r="C225" s="56" t="s">
        <v>36</v>
      </c>
      <c r="D225" s="281" t="s">
        <v>617</v>
      </c>
      <c r="E225" s="263" t="s">
        <v>7</v>
      </c>
      <c r="F225" s="264">
        <v>287</v>
      </c>
      <c r="G225" s="44" t="s">
        <v>618</v>
      </c>
      <c r="H225" s="163">
        <v>27</v>
      </c>
      <c r="I225" s="149">
        <v>2244</v>
      </c>
      <c r="J225" s="149">
        <v>118</v>
      </c>
      <c r="K225" s="164"/>
    </row>
    <row r="226" spans="1:11" ht="15.75" thickBot="1" x14ac:dyDescent="0.3">
      <c r="A226" s="4" t="s">
        <v>849</v>
      </c>
      <c r="B226" s="27" t="s">
        <v>10</v>
      </c>
      <c r="C226" s="56" t="s">
        <v>36</v>
      </c>
      <c r="D226" s="39" t="s">
        <v>619</v>
      </c>
      <c r="E226" s="9" t="s">
        <v>74</v>
      </c>
      <c r="F226" s="126">
        <v>76</v>
      </c>
      <c r="G226" s="4" t="s">
        <v>618</v>
      </c>
      <c r="H226" s="145">
        <v>22</v>
      </c>
      <c r="I226" s="145">
        <v>2244</v>
      </c>
      <c r="J226" s="145">
        <v>118</v>
      </c>
      <c r="K226" s="10"/>
    </row>
    <row r="227" spans="1:11" ht="15.75" thickBot="1" x14ac:dyDescent="0.3">
      <c r="A227" s="65" t="s">
        <v>850</v>
      </c>
      <c r="B227" s="27" t="s">
        <v>10</v>
      </c>
      <c r="C227" s="56" t="s">
        <v>36</v>
      </c>
      <c r="D227" s="281" t="s">
        <v>620</v>
      </c>
      <c r="E227" s="263" t="s">
        <v>73</v>
      </c>
      <c r="F227" s="264">
        <v>694</v>
      </c>
      <c r="G227" s="4" t="s">
        <v>618</v>
      </c>
      <c r="H227" s="163">
        <v>198</v>
      </c>
      <c r="I227" s="145">
        <v>2244</v>
      </c>
      <c r="J227" s="145">
        <v>118</v>
      </c>
      <c r="K227" s="164"/>
    </row>
    <row r="228" spans="1:11" ht="15.75" thickBot="1" x14ac:dyDescent="0.3">
      <c r="A228" s="65" t="s">
        <v>851</v>
      </c>
      <c r="B228" s="27" t="s">
        <v>10</v>
      </c>
      <c r="C228" s="56" t="s">
        <v>36</v>
      </c>
      <c r="D228" s="281" t="s">
        <v>621</v>
      </c>
      <c r="E228" s="263" t="s">
        <v>74</v>
      </c>
      <c r="F228" s="264">
        <v>180</v>
      </c>
      <c r="G228" s="4" t="s">
        <v>618</v>
      </c>
      <c r="H228" s="163">
        <v>51</v>
      </c>
      <c r="I228" s="145">
        <v>2244</v>
      </c>
      <c r="J228" s="145">
        <v>118</v>
      </c>
      <c r="K228" s="164"/>
    </row>
    <row r="229" spans="1:11" ht="15.75" thickBot="1" x14ac:dyDescent="0.3">
      <c r="A229" s="4" t="s">
        <v>852</v>
      </c>
      <c r="B229" s="27" t="s">
        <v>10</v>
      </c>
      <c r="C229" s="56" t="s">
        <v>36</v>
      </c>
      <c r="D229" s="39" t="s">
        <v>622</v>
      </c>
      <c r="E229" s="9" t="s">
        <v>74</v>
      </c>
      <c r="F229" s="126">
        <v>90</v>
      </c>
      <c r="G229" s="4" t="s">
        <v>618</v>
      </c>
      <c r="H229" s="145">
        <v>26</v>
      </c>
      <c r="I229" s="145">
        <v>2244</v>
      </c>
      <c r="J229" s="145">
        <v>118</v>
      </c>
      <c r="K229" s="10"/>
    </row>
    <row r="230" spans="1:11" ht="15.75" thickBot="1" x14ac:dyDescent="0.3">
      <c r="A230" s="65" t="s">
        <v>853</v>
      </c>
      <c r="B230" s="27" t="s">
        <v>10</v>
      </c>
      <c r="C230" s="56" t="s">
        <v>36</v>
      </c>
      <c r="D230" s="281" t="s">
        <v>623</v>
      </c>
      <c r="E230" s="263" t="s">
        <v>638</v>
      </c>
      <c r="F230" s="264">
        <v>34</v>
      </c>
      <c r="G230" s="4" t="s">
        <v>618</v>
      </c>
      <c r="H230" s="163">
        <v>10</v>
      </c>
      <c r="I230" s="145">
        <v>2244</v>
      </c>
      <c r="J230" s="145">
        <v>118</v>
      </c>
      <c r="K230" s="164"/>
    </row>
    <row r="231" spans="1:11" ht="15.75" thickBot="1" x14ac:dyDescent="0.3">
      <c r="A231" s="65" t="s">
        <v>854</v>
      </c>
      <c r="B231" s="27" t="s">
        <v>10</v>
      </c>
      <c r="C231" s="56" t="s">
        <v>293</v>
      </c>
      <c r="D231" s="281" t="s">
        <v>624</v>
      </c>
      <c r="E231" s="263" t="s">
        <v>74</v>
      </c>
      <c r="F231" s="264">
        <v>404</v>
      </c>
      <c r="G231" s="44" t="s">
        <v>625</v>
      </c>
      <c r="H231" s="163">
        <v>114</v>
      </c>
      <c r="I231" s="149">
        <v>2247</v>
      </c>
      <c r="J231" s="149">
        <v>1027</v>
      </c>
      <c r="K231" s="164"/>
    </row>
    <row r="232" spans="1:11" ht="15.75" thickBot="1" x14ac:dyDescent="0.3">
      <c r="A232" s="4" t="s">
        <v>855</v>
      </c>
      <c r="B232" s="27" t="s">
        <v>10</v>
      </c>
      <c r="C232" s="9" t="s">
        <v>293</v>
      </c>
      <c r="D232" s="39" t="s">
        <v>626</v>
      </c>
      <c r="E232" s="9" t="s">
        <v>517</v>
      </c>
      <c r="F232" s="126">
        <v>815</v>
      </c>
      <c r="G232" s="4" t="s">
        <v>625</v>
      </c>
      <c r="H232" s="145">
        <v>230</v>
      </c>
      <c r="I232" s="145">
        <v>2247</v>
      </c>
      <c r="J232" s="145">
        <v>1027</v>
      </c>
      <c r="K232" s="10"/>
    </row>
    <row r="233" spans="1:11" ht="15.75" thickBot="1" x14ac:dyDescent="0.3">
      <c r="A233" s="65" t="s">
        <v>856</v>
      </c>
      <c r="B233" s="27" t="s">
        <v>10</v>
      </c>
      <c r="C233" s="56" t="s">
        <v>627</v>
      </c>
      <c r="D233" s="281" t="s">
        <v>628</v>
      </c>
      <c r="E233" s="263" t="s">
        <v>7</v>
      </c>
      <c r="F233" s="264">
        <v>81</v>
      </c>
      <c r="G233" s="44" t="s">
        <v>616</v>
      </c>
      <c r="H233" s="163" t="s">
        <v>500</v>
      </c>
      <c r="I233" s="149">
        <v>2573</v>
      </c>
      <c r="J233" s="149">
        <v>1148</v>
      </c>
      <c r="K233" s="164"/>
    </row>
    <row r="234" spans="1:11" ht="15.75" thickBot="1" x14ac:dyDescent="0.3">
      <c r="A234" s="65" t="s">
        <v>857</v>
      </c>
      <c r="B234" s="27" t="s">
        <v>10</v>
      </c>
      <c r="C234" s="56" t="s">
        <v>35</v>
      </c>
      <c r="D234" s="281" t="s">
        <v>629</v>
      </c>
      <c r="E234" s="263" t="s">
        <v>73</v>
      </c>
      <c r="F234" s="264">
        <v>339</v>
      </c>
      <c r="G234" s="44" t="s">
        <v>616</v>
      </c>
      <c r="H234" s="163" t="s">
        <v>500</v>
      </c>
      <c r="I234" s="149">
        <v>2692</v>
      </c>
      <c r="J234" s="149">
        <v>502</v>
      </c>
      <c r="K234" s="164"/>
    </row>
    <row r="235" spans="1:11" ht="15.75" thickBot="1" x14ac:dyDescent="0.3">
      <c r="A235" s="65" t="s">
        <v>858</v>
      </c>
      <c r="B235" s="27" t="s">
        <v>10</v>
      </c>
      <c r="C235" s="56" t="s">
        <v>528</v>
      </c>
      <c r="D235" s="281" t="s">
        <v>630</v>
      </c>
      <c r="E235" s="263" t="s">
        <v>73</v>
      </c>
      <c r="F235" s="264">
        <v>1216</v>
      </c>
      <c r="G235" s="44" t="s">
        <v>631</v>
      </c>
      <c r="H235" s="163" t="s">
        <v>500</v>
      </c>
      <c r="I235" s="149">
        <v>835</v>
      </c>
      <c r="J235" s="149">
        <v>502</v>
      </c>
      <c r="K235" s="322" t="s">
        <v>632</v>
      </c>
    </row>
    <row r="236" spans="1:11" ht="30.75" thickBot="1" x14ac:dyDescent="0.3">
      <c r="A236" s="4" t="s">
        <v>859</v>
      </c>
      <c r="B236" s="27" t="s">
        <v>10</v>
      </c>
      <c r="C236" s="9" t="s">
        <v>510</v>
      </c>
      <c r="D236" s="39">
        <v>4236</v>
      </c>
      <c r="E236" s="9" t="s">
        <v>73</v>
      </c>
      <c r="F236" s="126">
        <v>140</v>
      </c>
      <c r="G236" s="4" t="s">
        <v>633</v>
      </c>
      <c r="H236" s="145">
        <v>73</v>
      </c>
      <c r="I236" s="145">
        <v>2594</v>
      </c>
      <c r="J236" s="145">
        <v>502</v>
      </c>
      <c r="K236" s="244" t="s">
        <v>634</v>
      </c>
    </row>
    <row r="237" spans="1:11" ht="15.75" thickBot="1" x14ac:dyDescent="0.3">
      <c r="A237" s="65" t="s">
        <v>860</v>
      </c>
      <c r="B237" s="27" t="s">
        <v>10</v>
      </c>
      <c r="C237" s="56" t="s">
        <v>550</v>
      </c>
      <c r="D237" s="281" t="s">
        <v>636</v>
      </c>
      <c r="E237" s="263" t="s">
        <v>6</v>
      </c>
      <c r="F237" s="264">
        <v>49</v>
      </c>
      <c r="G237" s="44" t="s">
        <v>616</v>
      </c>
      <c r="H237" s="163" t="s">
        <v>500</v>
      </c>
      <c r="I237" s="149">
        <v>544</v>
      </c>
      <c r="J237" s="149">
        <v>828</v>
      </c>
      <c r="K237" s="164"/>
    </row>
    <row r="238" spans="1:11" ht="15.75" thickBot="1" x14ac:dyDescent="0.3">
      <c r="A238" s="65" t="s">
        <v>861</v>
      </c>
      <c r="B238" s="27" t="s">
        <v>10</v>
      </c>
      <c r="C238" s="56" t="s">
        <v>32</v>
      </c>
      <c r="D238" s="281" t="s">
        <v>635</v>
      </c>
      <c r="E238" s="263" t="s">
        <v>6</v>
      </c>
      <c r="F238" s="264">
        <v>29</v>
      </c>
      <c r="G238" s="44" t="s">
        <v>616</v>
      </c>
      <c r="H238" s="163" t="s">
        <v>500</v>
      </c>
      <c r="I238" s="149">
        <v>544</v>
      </c>
      <c r="J238" s="149">
        <v>1240</v>
      </c>
      <c r="K238" s="164"/>
    </row>
    <row r="239" spans="1:11" ht="15.75" thickBot="1" x14ac:dyDescent="0.3">
      <c r="A239" s="4" t="s">
        <v>862</v>
      </c>
      <c r="B239" s="27" t="s">
        <v>10</v>
      </c>
      <c r="C239" s="9" t="s">
        <v>550</v>
      </c>
      <c r="D239" s="39" t="s">
        <v>637</v>
      </c>
      <c r="E239" s="9" t="s">
        <v>638</v>
      </c>
      <c r="F239" s="126">
        <v>43</v>
      </c>
      <c r="G239" s="4" t="s">
        <v>616</v>
      </c>
      <c r="H239" s="145" t="s">
        <v>500</v>
      </c>
      <c r="I239" s="145">
        <v>544</v>
      </c>
      <c r="J239" s="145">
        <v>828</v>
      </c>
      <c r="K239" s="10"/>
    </row>
    <row r="240" spans="1:11" x14ac:dyDescent="0.25">
      <c r="A240" s="11"/>
      <c r="B240" s="290"/>
      <c r="C240" s="11"/>
      <c r="D240" s="94"/>
      <c r="E240" s="11"/>
      <c r="F240" s="127"/>
      <c r="G240" s="11"/>
      <c r="H240" s="147"/>
      <c r="I240" s="147"/>
      <c r="J240" s="147"/>
      <c r="K240" s="11"/>
    </row>
    <row r="241" spans="1:14" x14ac:dyDescent="0.25">
      <c r="A241" s="11"/>
      <c r="B241" s="290"/>
      <c r="C241" s="11"/>
      <c r="D241" s="94"/>
      <c r="E241" s="11"/>
      <c r="F241" s="127"/>
      <c r="G241" s="11"/>
      <c r="H241" s="147"/>
      <c r="I241" s="147"/>
      <c r="J241" s="147"/>
      <c r="K241" s="11"/>
    </row>
    <row r="242" spans="1:14" x14ac:dyDescent="0.25">
      <c r="A242" s="323"/>
      <c r="B242" s="323" t="s">
        <v>605</v>
      </c>
      <c r="C242" s="323"/>
      <c r="D242" s="94"/>
      <c r="E242" s="11"/>
      <c r="F242" s="127"/>
      <c r="G242" s="11"/>
      <c r="H242" s="147"/>
      <c r="I242" s="147"/>
      <c r="J242" s="147"/>
      <c r="K242" s="11"/>
    </row>
    <row r="243" spans="1:14" x14ac:dyDescent="0.25">
      <c r="A243" s="11"/>
      <c r="B243" s="290"/>
      <c r="C243" s="11"/>
      <c r="D243" s="94"/>
      <c r="E243" s="11"/>
      <c r="F243" s="127"/>
      <c r="G243" s="11"/>
      <c r="H243" s="147"/>
      <c r="I243" s="147"/>
      <c r="J243" s="147"/>
      <c r="K243" s="11"/>
    </row>
    <row r="244" spans="1:14" ht="15.75" thickBot="1" x14ac:dyDescent="0.3">
      <c r="A244" s="11"/>
      <c r="B244" s="290"/>
      <c r="C244" s="11"/>
      <c r="D244" s="94"/>
      <c r="E244" s="11"/>
      <c r="F244" s="127"/>
      <c r="G244" s="11"/>
      <c r="H244" s="147"/>
      <c r="I244" s="147"/>
      <c r="J244" s="147"/>
      <c r="K244" s="11"/>
    </row>
    <row r="245" spans="1:14" ht="19.5" thickBot="1" x14ac:dyDescent="0.35">
      <c r="A245" s="4"/>
      <c r="B245" s="296" t="s">
        <v>93</v>
      </c>
      <c r="C245" s="208"/>
      <c r="D245" s="123"/>
      <c r="E245" s="208"/>
      <c r="F245" s="209"/>
      <c r="G245" s="197"/>
      <c r="H245" s="250"/>
      <c r="I245" s="212" t="s">
        <v>491</v>
      </c>
      <c r="J245" s="210"/>
      <c r="K245" s="275"/>
    </row>
    <row r="246" spans="1:14" ht="39" thickBot="1" x14ac:dyDescent="0.3">
      <c r="A246" s="324" t="s">
        <v>505</v>
      </c>
      <c r="B246" s="297" t="s">
        <v>0</v>
      </c>
      <c r="C246" s="235" t="s">
        <v>506</v>
      </c>
      <c r="D246" s="236" t="s">
        <v>1</v>
      </c>
      <c r="E246" s="242" t="s">
        <v>863</v>
      </c>
      <c r="F246" s="234" t="s">
        <v>282</v>
      </c>
      <c r="G246" s="237" t="s">
        <v>306</v>
      </c>
      <c r="H246" s="251" t="s">
        <v>498</v>
      </c>
      <c r="I246" s="238" t="s">
        <v>313</v>
      </c>
      <c r="J246" s="238" t="s">
        <v>111</v>
      </c>
      <c r="K246" s="239" t="s">
        <v>193</v>
      </c>
    </row>
    <row r="247" spans="1:14" ht="30.75" thickBot="1" x14ac:dyDescent="0.3">
      <c r="A247" s="204" t="s">
        <v>587</v>
      </c>
      <c r="B247" s="298" t="s">
        <v>10</v>
      </c>
      <c r="C247" s="73" t="s">
        <v>95</v>
      </c>
      <c r="D247" s="74" t="s">
        <v>94</v>
      </c>
      <c r="E247" s="70" t="s">
        <v>303</v>
      </c>
      <c r="F247" s="141">
        <v>1527</v>
      </c>
      <c r="G247" s="71" t="s">
        <v>3</v>
      </c>
      <c r="H247" s="156" t="s">
        <v>500</v>
      </c>
      <c r="I247" s="156">
        <v>1801</v>
      </c>
      <c r="J247" s="156">
        <v>285</v>
      </c>
      <c r="K247" s="192" t="s">
        <v>595</v>
      </c>
    </row>
    <row r="248" spans="1:14" ht="15.75" thickBot="1" x14ac:dyDescent="0.3">
      <c r="A248" s="200" t="s">
        <v>589</v>
      </c>
      <c r="B248" s="202" t="s">
        <v>10</v>
      </c>
      <c r="C248" s="9" t="s">
        <v>140</v>
      </c>
      <c r="D248" s="33">
        <v>818</v>
      </c>
      <c r="E248" s="9" t="s">
        <v>74</v>
      </c>
      <c r="F248" s="126">
        <v>518</v>
      </c>
      <c r="G248" s="4" t="s">
        <v>410</v>
      </c>
      <c r="H248" s="145">
        <v>207</v>
      </c>
      <c r="I248" s="145">
        <v>2100</v>
      </c>
      <c r="J248" s="145">
        <v>80</v>
      </c>
      <c r="K248" s="258"/>
    </row>
    <row r="249" spans="1:14" ht="15.75" thickBot="1" x14ac:dyDescent="0.3">
      <c r="A249" s="299" t="s">
        <v>591</v>
      </c>
      <c r="B249" s="202" t="s">
        <v>10</v>
      </c>
      <c r="C249" s="9" t="s">
        <v>33</v>
      </c>
      <c r="D249" s="33" t="s">
        <v>63</v>
      </c>
      <c r="E249" s="9" t="s">
        <v>74</v>
      </c>
      <c r="F249" s="126">
        <v>164</v>
      </c>
      <c r="G249" s="4" t="s">
        <v>3</v>
      </c>
      <c r="H249" s="145" t="s">
        <v>500</v>
      </c>
      <c r="I249" s="145">
        <v>1801</v>
      </c>
      <c r="J249" s="205">
        <v>912</v>
      </c>
      <c r="K249" s="65"/>
    </row>
    <row r="250" spans="1:14" ht="30.75" thickBot="1" x14ac:dyDescent="0.3">
      <c r="A250" s="300" t="s">
        <v>590</v>
      </c>
      <c r="B250" s="202" t="s">
        <v>10</v>
      </c>
      <c r="C250" s="229" t="s">
        <v>502</v>
      </c>
      <c r="D250" s="33" t="s">
        <v>102</v>
      </c>
      <c r="E250" s="9" t="s">
        <v>74</v>
      </c>
      <c r="F250" s="126">
        <v>2000</v>
      </c>
      <c r="G250" s="40" t="s">
        <v>503</v>
      </c>
      <c r="H250" s="318" t="s">
        <v>500</v>
      </c>
      <c r="I250" s="154" t="s">
        <v>103</v>
      </c>
      <c r="J250" s="205">
        <v>502</v>
      </c>
      <c r="K250" s="325" t="s">
        <v>594</v>
      </c>
    </row>
    <row r="251" spans="1:14" ht="30.75" thickBot="1" x14ac:dyDescent="0.3">
      <c r="A251" s="4" t="s">
        <v>592</v>
      </c>
      <c r="B251" s="230" t="s">
        <v>10</v>
      </c>
      <c r="C251" s="82" t="s">
        <v>504</v>
      </c>
      <c r="D251" s="87" t="s">
        <v>163</v>
      </c>
      <c r="E251" s="231" t="s">
        <v>305</v>
      </c>
      <c r="F251" s="232">
        <v>1816</v>
      </c>
      <c r="G251" s="65" t="s">
        <v>492</v>
      </c>
      <c r="H251" s="150">
        <v>1135</v>
      </c>
      <c r="I251" s="150">
        <v>2265</v>
      </c>
      <c r="J251" s="233">
        <v>502</v>
      </c>
      <c r="K251" s="326"/>
    </row>
    <row r="252" spans="1:14" ht="15.75" thickBot="1" x14ac:dyDescent="0.3">
      <c r="A252" s="187" t="s">
        <v>593</v>
      </c>
      <c r="B252" s="27" t="s">
        <v>10</v>
      </c>
      <c r="C252" s="9" t="s">
        <v>577</v>
      </c>
      <c r="D252" s="39" t="s">
        <v>399</v>
      </c>
      <c r="E252" s="9" t="s">
        <v>400</v>
      </c>
      <c r="F252" s="126">
        <v>403</v>
      </c>
      <c r="G252" s="4" t="s">
        <v>614</v>
      </c>
      <c r="H252" s="145"/>
      <c r="I252" s="145">
        <v>1196</v>
      </c>
      <c r="J252" s="205">
        <v>1136</v>
      </c>
      <c r="K252" s="14" t="s">
        <v>469</v>
      </c>
    </row>
    <row r="253" spans="1:14" ht="15.75" thickBot="1" x14ac:dyDescent="0.3">
      <c r="A253" s="99" t="s">
        <v>596</v>
      </c>
      <c r="B253" s="301" t="s">
        <v>10</v>
      </c>
      <c r="C253" s="97" t="s">
        <v>535</v>
      </c>
      <c r="D253" s="98" t="s">
        <v>72</v>
      </c>
      <c r="E253" s="97" t="s">
        <v>5</v>
      </c>
      <c r="F253" s="138">
        <v>14</v>
      </c>
      <c r="G253" s="99" t="s">
        <v>3</v>
      </c>
      <c r="H253" s="154" t="s">
        <v>500</v>
      </c>
      <c r="I253" s="154">
        <v>1724</v>
      </c>
      <c r="J253" s="154">
        <v>502</v>
      </c>
      <c r="K253" s="100"/>
    </row>
    <row r="254" spans="1:14" ht="25.15" customHeight="1" thickBot="1" x14ac:dyDescent="0.3">
      <c r="A254" s="44" t="s">
        <v>588</v>
      </c>
      <c r="B254" s="45" t="s">
        <v>10</v>
      </c>
      <c r="C254" s="56" t="s">
        <v>559</v>
      </c>
      <c r="D254" s="281" t="s">
        <v>354</v>
      </c>
      <c r="E254" s="56" t="s">
        <v>8</v>
      </c>
      <c r="F254" s="132">
        <v>1568</v>
      </c>
      <c r="G254" s="44" t="s">
        <v>440</v>
      </c>
      <c r="H254" s="149">
        <v>784</v>
      </c>
      <c r="I254" s="149">
        <v>1725</v>
      </c>
      <c r="J254" s="149">
        <v>502</v>
      </c>
      <c r="K254" s="244" t="s">
        <v>599</v>
      </c>
    </row>
    <row r="255" spans="1:14" ht="27.6" customHeight="1" thickBot="1" x14ac:dyDescent="0.3">
      <c r="A255" s="4" t="s">
        <v>603</v>
      </c>
      <c r="B255" s="27" t="s">
        <v>10</v>
      </c>
      <c r="C255" s="97" t="s">
        <v>560</v>
      </c>
      <c r="D255" s="98" t="s">
        <v>356</v>
      </c>
      <c r="E255" s="97" t="s">
        <v>73</v>
      </c>
      <c r="F255" s="138">
        <v>140</v>
      </c>
      <c r="G255" s="99" t="s">
        <v>440</v>
      </c>
      <c r="H255" s="154">
        <v>70</v>
      </c>
      <c r="I255" s="154">
        <v>1725</v>
      </c>
      <c r="J255" s="154">
        <v>502</v>
      </c>
      <c r="K255" s="100" t="s">
        <v>357</v>
      </c>
    </row>
    <row r="256" spans="1:14" s="241" customFormat="1" ht="16.5" thickBot="1" x14ac:dyDescent="0.3">
      <c r="A256" s="4" t="s">
        <v>604</v>
      </c>
      <c r="B256" s="27" t="s">
        <v>10</v>
      </c>
      <c r="C256" s="9" t="s">
        <v>560</v>
      </c>
      <c r="D256" s="39">
        <v>3854</v>
      </c>
      <c r="E256" s="9" t="s">
        <v>9</v>
      </c>
      <c r="F256" s="126">
        <v>496</v>
      </c>
      <c r="G256" s="4" t="s">
        <v>461</v>
      </c>
      <c r="H256" s="145">
        <v>248</v>
      </c>
      <c r="I256" s="145">
        <v>1726</v>
      </c>
      <c r="J256" s="145">
        <v>502</v>
      </c>
      <c r="K256" s="10"/>
      <c r="L256" s="240"/>
      <c r="M256" s="240"/>
      <c r="N256" s="240"/>
    </row>
    <row r="257" spans="1:11" ht="15.75" thickBot="1" x14ac:dyDescent="0.3">
      <c r="A257" s="4" t="s">
        <v>607</v>
      </c>
      <c r="B257" s="27" t="s">
        <v>10</v>
      </c>
      <c r="C257" s="97" t="s">
        <v>566</v>
      </c>
      <c r="D257" s="98" t="s">
        <v>608</v>
      </c>
      <c r="E257" s="97" t="s">
        <v>609</v>
      </c>
      <c r="F257" s="138">
        <v>557</v>
      </c>
      <c r="G257" s="99" t="s">
        <v>610</v>
      </c>
      <c r="H257" s="154" t="s">
        <v>500</v>
      </c>
      <c r="I257" s="154">
        <v>1222</v>
      </c>
      <c r="J257" s="154">
        <v>747</v>
      </c>
      <c r="K257" s="100"/>
    </row>
    <row r="258" spans="1:11" ht="15.75" thickBot="1" x14ac:dyDescent="0.3">
      <c r="A258" s="4" t="s">
        <v>615</v>
      </c>
      <c r="B258" s="27" t="s">
        <v>10</v>
      </c>
      <c r="C258" s="9" t="s">
        <v>611</v>
      </c>
      <c r="D258" s="39">
        <v>2868</v>
      </c>
      <c r="E258" s="9" t="s">
        <v>74</v>
      </c>
      <c r="F258" s="126">
        <v>2100</v>
      </c>
      <c r="G258" s="4" t="s">
        <v>613</v>
      </c>
      <c r="H258" s="145" t="s">
        <v>500</v>
      </c>
      <c r="I258" s="145">
        <v>22</v>
      </c>
      <c r="J258" s="145">
        <v>502</v>
      </c>
      <c r="K258" s="321" t="s">
        <v>612</v>
      </c>
    </row>
    <row r="259" spans="1:11" x14ac:dyDescent="0.25">
      <c r="A259" s="11"/>
      <c r="B259" s="290"/>
      <c r="C259" s="11"/>
      <c r="D259" s="94"/>
      <c r="E259" s="11"/>
      <c r="F259" s="127"/>
      <c r="G259" s="11"/>
      <c r="H259" s="147"/>
      <c r="I259" s="147"/>
      <c r="J259" s="147"/>
      <c r="K259" s="11"/>
    </row>
    <row r="260" spans="1:11" x14ac:dyDescent="0.25">
      <c r="A260" s="11"/>
      <c r="B260" s="290"/>
      <c r="C260" s="11"/>
      <c r="D260" s="94"/>
      <c r="E260" s="11"/>
      <c r="F260" s="127"/>
      <c r="G260" s="11"/>
      <c r="H260" s="147"/>
      <c r="I260" s="147"/>
      <c r="J260" s="147"/>
      <c r="K260" s="11"/>
    </row>
    <row r="261" spans="1:11" x14ac:dyDescent="0.25">
      <c r="A261" s="11"/>
    </row>
    <row r="262" spans="1:11" x14ac:dyDescent="0.25">
      <c r="A262" s="11"/>
      <c r="B262" t="s">
        <v>605</v>
      </c>
    </row>
    <row r="263" spans="1:11" x14ac:dyDescent="0.25">
      <c r="A263" s="1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Sheet1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Municipal</dc:creator>
  <cp:lastModifiedBy>Giuli</cp:lastModifiedBy>
  <cp:lastPrinted>2022-01-31T10:22:27Z</cp:lastPrinted>
  <dcterms:created xsi:type="dcterms:W3CDTF">2021-07-08T13:40:12Z</dcterms:created>
  <dcterms:modified xsi:type="dcterms:W3CDTF">2022-01-31T10:32:30Z</dcterms:modified>
</cp:coreProperties>
</file>